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9480"/>
  </bookViews>
  <sheets>
    <sheet name="tone-r03" sheetId="1" r:id="rId1"/>
  </sheets>
  <definedNames>
    <definedName name="_xlnm.Print_Area" localSheetId="0">'tone-r03'!$A$1:$R$82</definedName>
  </definedNames>
  <calcPr calcId="145621"/>
</workbook>
</file>

<file path=xl/calcChain.xml><?xml version="1.0" encoding="utf-8"?>
<calcChain xmlns="http://schemas.openxmlformats.org/spreadsheetml/2006/main">
  <c r="L25" i="1" l="1"/>
  <c r="L16" i="1" l="1"/>
  <c r="L39" i="1"/>
  <c r="L51" i="1"/>
  <c r="L61" i="1"/>
  <c r="L73" i="1" l="1"/>
  <c r="L80" i="1"/>
</calcChain>
</file>

<file path=xl/sharedStrings.xml><?xml version="1.0" encoding="utf-8"?>
<sst xmlns="http://schemas.openxmlformats.org/spreadsheetml/2006/main" count="168" uniqueCount="120">
  <si>
    <t>オーストラリア</t>
  </si>
  <si>
    <t>ベトナム</t>
  </si>
  <si>
    <t>フィリピン</t>
  </si>
  <si>
    <t>パナマ</t>
  </si>
  <si>
    <t>（単位　万円）</t>
    <rPh sb="1" eb="3">
      <t>タンイ</t>
    </rPh>
    <rPh sb="4" eb="6">
      <t>マンエン</t>
    </rPh>
    <phoneticPr fontId="4"/>
  </si>
  <si>
    <t>品　　　　目</t>
    <rPh sb="0" eb="1">
      <t>ヒン</t>
    </rPh>
    <rPh sb="5" eb="6">
      <t>メ</t>
    </rPh>
    <phoneticPr fontId="4"/>
  </si>
  <si>
    <t>総　額</t>
    <rPh sb="0" eb="1">
      <t>フサ</t>
    </rPh>
    <rPh sb="2" eb="3">
      <t>ガク</t>
    </rPh>
    <phoneticPr fontId="4"/>
  </si>
  <si>
    <r>
      <t>(内)　　</t>
    </r>
    <r>
      <rPr>
        <sz val="8"/>
        <rFont val="ＭＳ 明朝"/>
        <family val="1"/>
        <charset val="128"/>
      </rPr>
      <t>主　要　仕　向　地　及　び　金　額</t>
    </r>
    <rPh sb="1" eb="2">
      <t>ウチ</t>
    </rPh>
    <rPh sb="9" eb="10">
      <t>シゴト</t>
    </rPh>
    <rPh sb="11" eb="12">
      <t>ム</t>
    </rPh>
    <rPh sb="13" eb="14">
      <t>チ</t>
    </rPh>
    <phoneticPr fontId="4"/>
  </si>
  <si>
    <t>広 島 県 内 貿 易 港</t>
    <rPh sb="6" eb="7">
      <t>ナイ</t>
    </rPh>
    <rPh sb="8" eb="9">
      <t>ボウ</t>
    </rPh>
    <rPh sb="10" eb="11">
      <t>エキ</t>
    </rPh>
    <rPh sb="12" eb="13">
      <t>ミナト</t>
    </rPh>
    <phoneticPr fontId="4"/>
  </si>
  <si>
    <t>食料品</t>
    <rPh sb="0" eb="3">
      <t>ショクリョウヒン</t>
    </rPh>
    <phoneticPr fontId="4"/>
  </si>
  <si>
    <t>原料品</t>
    <rPh sb="0" eb="3">
      <t>ゲンリョウヒン</t>
    </rPh>
    <phoneticPr fontId="4"/>
  </si>
  <si>
    <t>金属鉱及びくず</t>
    <rPh sb="0" eb="3">
      <t>キンゾクコウ</t>
    </rPh>
    <rPh sb="3" eb="4">
      <t>オヨ</t>
    </rPh>
    <phoneticPr fontId="4"/>
  </si>
  <si>
    <t>織物用繊維及びくず</t>
    <rPh sb="0" eb="3">
      <t>オリモノヨウ</t>
    </rPh>
    <rPh sb="3" eb="5">
      <t>センイ</t>
    </rPh>
    <rPh sb="5" eb="6">
      <t>オヨ</t>
    </rPh>
    <phoneticPr fontId="4"/>
  </si>
  <si>
    <t>鉱物性燃料</t>
    <rPh sb="0" eb="3">
      <t>コウブツセイ</t>
    </rPh>
    <rPh sb="3" eb="5">
      <t>ネンリョウ</t>
    </rPh>
    <phoneticPr fontId="4"/>
  </si>
  <si>
    <t>化学製品</t>
    <rPh sb="0" eb="2">
      <t>カガク</t>
    </rPh>
    <rPh sb="2" eb="4">
      <t>セイヒン</t>
    </rPh>
    <phoneticPr fontId="4"/>
  </si>
  <si>
    <t>有機化合物</t>
    <rPh sb="0" eb="2">
      <t>ユウキ</t>
    </rPh>
    <rPh sb="2" eb="4">
      <t>カゴウ</t>
    </rPh>
    <rPh sb="4" eb="5">
      <t>ブツ</t>
    </rPh>
    <phoneticPr fontId="4"/>
  </si>
  <si>
    <t>プラスチック</t>
    <phoneticPr fontId="4"/>
  </si>
  <si>
    <t>無機化合物</t>
    <phoneticPr fontId="4"/>
  </si>
  <si>
    <t>かせいソーダ</t>
    <phoneticPr fontId="4"/>
  </si>
  <si>
    <t>原料別製品</t>
    <rPh sb="0" eb="2">
      <t>ゲンリョウ</t>
    </rPh>
    <rPh sb="2" eb="3">
      <t>ベツ</t>
    </rPh>
    <rPh sb="3" eb="5">
      <t>セイヒン</t>
    </rPh>
    <phoneticPr fontId="4"/>
  </si>
  <si>
    <t>鉄鋼</t>
    <rPh sb="0" eb="2">
      <t>テッコウ</t>
    </rPh>
    <phoneticPr fontId="4"/>
  </si>
  <si>
    <t>鉄鋼のﾌﾗｯﾄﾛｰﾙ製品</t>
    <rPh sb="0" eb="2">
      <t>テッコウ</t>
    </rPh>
    <rPh sb="10" eb="12">
      <t>セイヒン</t>
    </rPh>
    <phoneticPr fontId="4"/>
  </si>
  <si>
    <t>管及び管用継手</t>
    <rPh sb="0" eb="1">
      <t>カン</t>
    </rPh>
    <rPh sb="1" eb="2">
      <t>オヨ</t>
    </rPh>
    <rPh sb="3" eb="5">
      <t>カンヨウ</t>
    </rPh>
    <rPh sb="5" eb="7">
      <t>ツギテ</t>
    </rPh>
    <phoneticPr fontId="4"/>
  </si>
  <si>
    <t>ビレット及びシートバー等</t>
    <rPh sb="4" eb="5">
      <t>オヨ</t>
    </rPh>
    <rPh sb="11" eb="12">
      <t>ナド</t>
    </rPh>
    <phoneticPr fontId="4"/>
  </si>
  <si>
    <t>織物用糸及び繊維製品</t>
    <rPh sb="0" eb="2">
      <t>オリモノ</t>
    </rPh>
    <rPh sb="2" eb="4">
      <t>ヨウイト</t>
    </rPh>
    <rPh sb="4" eb="5">
      <t>オヨ</t>
    </rPh>
    <rPh sb="6" eb="8">
      <t>センイ</t>
    </rPh>
    <rPh sb="8" eb="10">
      <t>セイヒン</t>
    </rPh>
    <phoneticPr fontId="4"/>
  </si>
  <si>
    <t>織物</t>
    <rPh sb="0" eb="2">
      <t>オリモノ</t>
    </rPh>
    <phoneticPr fontId="4"/>
  </si>
  <si>
    <t>金属製品</t>
    <rPh sb="0" eb="2">
      <t>キンゾク</t>
    </rPh>
    <rPh sb="2" eb="4">
      <t>セイヒン</t>
    </rPh>
    <phoneticPr fontId="4"/>
  </si>
  <si>
    <t>ゴム製品</t>
    <phoneticPr fontId="4"/>
  </si>
  <si>
    <t>非金属鉱物製品</t>
    <phoneticPr fontId="4"/>
  </si>
  <si>
    <t>ガラス及び同製品</t>
    <rPh sb="3" eb="4">
      <t>オヨ</t>
    </rPh>
    <rPh sb="5" eb="8">
      <t>ドウセイヒン</t>
    </rPh>
    <phoneticPr fontId="4"/>
  </si>
  <si>
    <t>非鉄金属</t>
    <rPh sb="0" eb="2">
      <t>ヒテツ</t>
    </rPh>
    <rPh sb="2" eb="4">
      <t>キンゾク</t>
    </rPh>
    <phoneticPr fontId="4"/>
  </si>
  <si>
    <t>一般機械</t>
    <rPh sb="0" eb="2">
      <t>イッパン</t>
    </rPh>
    <rPh sb="2" eb="4">
      <t>キカイ</t>
    </rPh>
    <phoneticPr fontId="4"/>
  </si>
  <si>
    <t>原動機</t>
    <rPh sb="0" eb="3">
      <t>ゲンドウキ</t>
    </rPh>
    <phoneticPr fontId="4"/>
  </si>
  <si>
    <t>内燃機関</t>
    <rPh sb="0" eb="2">
      <t>ナイネン</t>
    </rPh>
    <rPh sb="2" eb="4">
      <t>キカン</t>
    </rPh>
    <phoneticPr fontId="4"/>
  </si>
  <si>
    <t>車両用</t>
    <rPh sb="0" eb="3">
      <t>シャリョウヨウ</t>
    </rPh>
    <phoneticPr fontId="4"/>
  </si>
  <si>
    <t>ポンプ及び遠心分離機</t>
    <rPh sb="3" eb="4">
      <t>オヨ</t>
    </rPh>
    <rPh sb="5" eb="7">
      <t>エンシン</t>
    </rPh>
    <rPh sb="7" eb="10">
      <t>ブンリキ</t>
    </rPh>
    <phoneticPr fontId="4"/>
  </si>
  <si>
    <t>気体圧縮機</t>
    <rPh sb="0" eb="2">
      <t>キタイ</t>
    </rPh>
    <rPh sb="2" eb="5">
      <t>アッシュクキ</t>
    </rPh>
    <phoneticPr fontId="4"/>
  </si>
  <si>
    <t>金属加工機械</t>
    <rPh sb="0" eb="2">
      <t>キンゾク</t>
    </rPh>
    <rPh sb="2" eb="4">
      <t>カコウ</t>
    </rPh>
    <rPh sb="4" eb="6">
      <t>キカイ</t>
    </rPh>
    <phoneticPr fontId="4"/>
  </si>
  <si>
    <t>荷役機械</t>
    <rPh sb="0" eb="2">
      <t>ニエキ</t>
    </rPh>
    <rPh sb="2" eb="4">
      <t>キカイ</t>
    </rPh>
    <phoneticPr fontId="4"/>
  </si>
  <si>
    <t>印刷機械及び製本機械</t>
    <rPh sb="0" eb="2">
      <t>インサツ</t>
    </rPh>
    <rPh sb="2" eb="4">
      <t>キカイ</t>
    </rPh>
    <rPh sb="4" eb="5">
      <t>オヨ</t>
    </rPh>
    <rPh sb="6" eb="8">
      <t>セイホン</t>
    </rPh>
    <rPh sb="8" eb="10">
      <t>キカイ</t>
    </rPh>
    <phoneticPr fontId="4"/>
  </si>
  <si>
    <t>電気機器</t>
    <rPh sb="0" eb="2">
      <t>デンキ</t>
    </rPh>
    <rPh sb="2" eb="4">
      <t>キキ</t>
    </rPh>
    <phoneticPr fontId="4"/>
  </si>
  <si>
    <t>半導体等電子部品</t>
    <rPh sb="0" eb="4">
      <t>ハンドウタイトウ</t>
    </rPh>
    <rPh sb="4" eb="6">
      <t>デンシ</t>
    </rPh>
    <rPh sb="6" eb="8">
      <t>ブヒン</t>
    </rPh>
    <phoneticPr fontId="4"/>
  </si>
  <si>
    <t>電気回路等の機器</t>
    <rPh sb="0" eb="2">
      <t>デンキ</t>
    </rPh>
    <rPh sb="2" eb="5">
      <t>カイロナド</t>
    </rPh>
    <rPh sb="6" eb="8">
      <t>キキ</t>
    </rPh>
    <phoneticPr fontId="4"/>
  </si>
  <si>
    <t>電気計測機器</t>
    <rPh sb="0" eb="2">
      <t>デンキ</t>
    </rPh>
    <rPh sb="2" eb="4">
      <t>ケイソク</t>
    </rPh>
    <rPh sb="4" eb="6">
      <t>キキ</t>
    </rPh>
    <phoneticPr fontId="4"/>
  </si>
  <si>
    <t>重電機器</t>
    <rPh sb="0" eb="1">
      <t>ジュウ</t>
    </rPh>
    <rPh sb="1" eb="2">
      <t>デン</t>
    </rPh>
    <rPh sb="2" eb="4">
      <t>キキ</t>
    </rPh>
    <phoneticPr fontId="4"/>
  </si>
  <si>
    <t>発電機</t>
    <rPh sb="0" eb="3">
      <t>ハツデンキ</t>
    </rPh>
    <phoneticPr fontId="4"/>
  </si>
  <si>
    <t>輸送用機器</t>
    <rPh sb="0" eb="3">
      <t>ユソウヨウ</t>
    </rPh>
    <rPh sb="3" eb="5">
      <t>キキ</t>
    </rPh>
    <phoneticPr fontId="4"/>
  </si>
  <si>
    <t>自動車</t>
    <rPh sb="0" eb="3">
      <t>ジドウシャ</t>
    </rPh>
    <phoneticPr fontId="4"/>
  </si>
  <si>
    <t>乗用車</t>
    <rPh sb="0" eb="3">
      <t>ジョウヨウシャ</t>
    </rPh>
    <phoneticPr fontId="4"/>
  </si>
  <si>
    <t>バス・トラック</t>
    <phoneticPr fontId="4"/>
  </si>
  <si>
    <t>船舶</t>
    <rPh sb="0" eb="2">
      <t>センパク</t>
    </rPh>
    <phoneticPr fontId="4"/>
  </si>
  <si>
    <t>貨物船</t>
    <rPh sb="0" eb="3">
      <t>カモツセン</t>
    </rPh>
    <phoneticPr fontId="4"/>
  </si>
  <si>
    <t>タンカー</t>
    <phoneticPr fontId="4"/>
  </si>
  <si>
    <t>自動車の部分品</t>
    <rPh sb="0" eb="3">
      <t>ジドウシャ</t>
    </rPh>
    <rPh sb="4" eb="7">
      <t>ブブンヒン</t>
    </rPh>
    <phoneticPr fontId="4"/>
  </si>
  <si>
    <t>航空機類</t>
    <rPh sb="0" eb="3">
      <t>コウクウキ</t>
    </rPh>
    <rPh sb="3" eb="4">
      <t>ルイ</t>
    </rPh>
    <phoneticPr fontId="4"/>
  </si>
  <si>
    <t>鉄道用車両</t>
    <rPh sb="0" eb="3">
      <t>テツドウヨウ</t>
    </rPh>
    <rPh sb="3" eb="5">
      <t>シャリョウ</t>
    </rPh>
    <phoneticPr fontId="4"/>
  </si>
  <si>
    <t>その他</t>
    <rPh sb="2" eb="3">
      <t>タ</t>
    </rPh>
    <phoneticPr fontId="4"/>
  </si>
  <si>
    <t>科学光学機器</t>
    <rPh sb="0" eb="2">
      <t>カガク</t>
    </rPh>
    <rPh sb="2" eb="4">
      <t>コウガク</t>
    </rPh>
    <rPh sb="4" eb="6">
      <t>キキ</t>
    </rPh>
    <phoneticPr fontId="4"/>
  </si>
  <si>
    <t>プラスチック製品</t>
    <rPh sb="6" eb="8">
      <t>セイヒン</t>
    </rPh>
    <phoneticPr fontId="2"/>
  </si>
  <si>
    <t>家具</t>
    <rPh sb="0" eb="2">
      <t>カグ</t>
    </rPh>
    <phoneticPr fontId="2"/>
  </si>
  <si>
    <t>再輸出品</t>
    <rPh sb="0" eb="3">
      <t>サイユシュツ</t>
    </rPh>
    <rPh sb="3" eb="4">
      <t>ヒン</t>
    </rPh>
    <phoneticPr fontId="4"/>
  </si>
  <si>
    <t>絶縁電線及び絶縁ケーブル</t>
    <rPh sb="0" eb="2">
      <t>ゼツエン</t>
    </rPh>
    <rPh sb="2" eb="4">
      <t>デンセン</t>
    </rPh>
    <rPh sb="4" eb="5">
      <t>オヨ</t>
    </rPh>
    <rPh sb="6" eb="8">
      <t>ゼツエン</t>
    </rPh>
    <phoneticPr fontId="3"/>
  </si>
  <si>
    <t>加熱用・冷却用機器</t>
    <rPh sb="0" eb="3">
      <t>カネツヨウ</t>
    </rPh>
    <rPh sb="4" eb="6">
      <t>レイキャク</t>
    </rPh>
    <rPh sb="6" eb="7">
      <t>ヨウ</t>
    </rPh>
    <rPh sb="7" eb="9">
      <t>キキ</t>
    </rPh>
    <phoneticPr fontId="3"/>
  </si>
  <si>
    <t>自動車用等の電気機器</t>
    <rPh sb="0" eb="3">
      <t>ジドウシャ</t>
    </rPh>
    <rPh sb="3" eb="4">
      <t>ヨウ</t>
    </rPh>
    <rPh sb="4" eb="5">
      <t>トウ</t>
    </rPh>
    <rPh sb="6" eb="8">
      <t>デンキ</t>
    </rPh>
    <rPh sb="8" eb="10">
      <t>キキ</t>
    </rPh>
    <phoneticPr fontId="3"/>
  </si>
  <si>
    <t>ベルギー</t>
  </si>
  <si>
    <t>インド</t>
  </si>
  <si>
    <t>中華人民共和国</t>
  </si>
  <si>
    <t>大韓民国</t>
  </si>
  <si>
    <t>アメリカ合衆国</t>
  </si>
  <si>
    <t>台湾</t>
  </si>
  <si>
    <t>メキシコ</t>
  </si>
  <si>
    <t>シンガポール</t>
  </si>
  <si>
    <t>―</t>
  </si>
  <si>
    <r>
      <t>27</t>
    </r>
    <r>
      <rPr>
        <i/>
        <sz val="8"/>
        <rFont val="ＭＳ Ｐゴシック"/>
        <family val="3"/>
        <charset val="128"/>
      </rPr>
      <t>　</t>
    </r>
    <r>
      <rPr>
        <sz val="8"/>
        <rFont val="ＭＳ 明朝"/>
        <family val="1"/>
        <charset val="128"/>
      </rPr>
      <t>年</t>
    </r>
    <rPh sb="3" eb="4">
      <t>ネン</t>
    </rPh>
    <phoneticPr fontId="4"/>
  </si>
  <si>
    <r>
      <t>貿　　　易　</t>
    </r>
    <r>
      <rPr>
        <sz val="8"/>
        <rFont val="Century Gothic"/>
        <family val="2"/>
      </rPr>
      <t>179</t>
    </r>
    <rPh sb="0" eb="1">
      <t>ボウ</t>
    </rPh>
    <rPh sb="4" eb="5">
      <t>エキ</t>
    </rPh>
    <phoneticPr fontId="4"/>
  </si>
  <si>
    <t>119　主 要 品 目 別 輸 出 額　</t>
    <phoneticPr fontId="4"/>
  </si>
  <si>
    <r>
      <t>28</t>
    </r>
    <r>
      <rPr>
        <i/>
        <sz val="8"/>
        <rFont val="ＭＳ Ｐゴシック"/>
        <family val="3"/>
        <charset val="128"/>
      </rPr>
      <t>　</t>
    </r>
    <r>
      <rPr>
        <sz val="8"/>
        <rFont val="ＭＳ 明朝"/>
        <family val="1"/>
        <charset val="128"/>
      </rPr>
      <t>年</t>
    </r>
    <rPh sb="3" eb="4">
      <t>ネン</t>
    </rPh>
    <phoneticPr fontId="4"/>
  </si>
  <si>
    <t>英国</t>
    <rPh sb="0" eb="2">
      <t>エイコク</t>
    </rPh>
    <phoneticPr fontId="3"/>
  </si>
  <si>
    <t>大韓民国</t>
    <rPh sb="0" eb="4">
      <t>ダイカンミンコク</t>
    </rPh>
    <phoneticPr fontId="3"/>
  </si>
  <si>
    <t>アメリカ合衆国</t>
    <phoneticPr fontId="3"/>
  </si>
  <si>
    <t>中華人民共和国</t>
    <rPh sb="0" eb="7">
      <t>チュウカジンミンキョウワコク</t>
    </rPh>
    <phoneticPr fontId="3"/>
  </si>
  <si>
    <t>中華人民共和国</t>
    <phoneticPr fontId="3"/>
  </si>
  <si>
    <t>タイ</t>
    <phoneticPr fontId="3"/>
  </si>
  <si>
    <t>大韓民国</t>
    <rPh sb="0" eb="4">
      <t>ダイカンミンコク</t>
    </rPh>
    <phoneticPr fontId="3"/>
  </si>
  <si>
    <t>台湾</t>
    <rPh sb="0" eb="2">
      <t>タイワン</t>
    </rPh>
    <phoneticPr fontId="3"/>
  </si>
  <si>
    <t>中華人民共和国</t>
    <phoneticPr fontId="3"/>
  </si>
  <si>
    <t>メキシコ</t>
    <phoneticPr fontId="3"/>
  </si>
  <si>
    <t>シンガポール</t>
    <phoneticPr fontId="3"/>
  </si>
  <si>
    <t>タイ</t>
    <phoneticPr fontId="3"/>
  </si>
  <si>
    <r>
      <rPr>
        <sz val="8"/>
        <rFont val="ＭＳ 明朝"/>
        <family val="1"/>
        <charset val="128"/>
      </rP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26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phoneticPr fontId="4"/>
  </si>
  <si>
    <r>
      <t>29</t>
    </r>
    <r>
      <rPr>
        <i/>
        <sz val="8"/>
        <rFont val="ＭＳ Ｐゴシック"/>
        <family val="3"/>
        <charset val="128"/>
      </rPr>
      <t>　</t>
    </r>
    <r>
      <rPr>
        <sz val="8"/>
        <rFont val="ＭＳ 明朝"/>
        <family val="1"/>
        <charset val="128"/>
      </rPr>
      <t>年</t>
    </r>
    <rPh sb="3" eb="4">
      <t>ネン</t>
    </rPh>
    <phoneticPr fontId="4"/>
  </si>
  <si>
    <t>平成26～29年</t>
    <phoneticPr fontId="4"/>
  </si>
  <si>
    <t>台湾</t>
    <rPh sb="0" eb="2">
      <t>タイワン</t>
    </rPh>
    <phoneticPr fontId="3"/>
  </si>
  <si>
    <t>アメリカ合衆国</t>
    <rPh sb="4" eb="7">
      <t>ガッシュウコク</t>
    </rPh>
    <phoneticPr fontId="3"/>
  </si>
  <si>
    <t>タイ</t>
    <phoneticPr fontId="3"/>
  </si>
  <si>
    <t>マレーシア</t>
    <phoneticPr fontId="3"/>
  </si>
  <si>
    <t>アラブ首長国連邦</t>
    <rPh sb="3" eb="5">
      <t>シュチョウ</t>
    </rPh>
    <rPh sb="5" eb="6">
      <t>コク</t>
    </rPh>
    <rPh sb="6" eb="8">
      <t>レンポウ</t>
    </rPh>
    <phoneticPr fontId="3"/>
  </si>
  <si>
    <t>タイ</t>
    <phoneticPr fontId="3"/>
  </si>
  <si>
    <t>台湾</t>
    <rPh sb="0" eb="2">
      <t>タイワン</t>
    </rPh>
    <phoneticPr fontId="3"/>
  </si>
  <si>
    <t>アメリカ合衆国</t>
    <phoneticPr fontId="3"/>
  </si>
  <si>
    <t>タイ</t>
    <phoneticPr fontId="3"/>
  </si>
  <si>
    <t>中華人民共和国</t>
    <phoneticPr fontId="3"/>
  </si>
  <si>
    <t>アメリカ合衆国</t>
    <phoneticPr fontId="3"/>
  </si>
  <si>
    <t>中華人民共和国</t>
    <phoneticPr fontId="3"/>
  </si>
  <si>
    <t>タイ</t>
    <phoneticPr fontId="3"/>
  </si>
  <si>
    <t>ベルギー</t>
    <phoneticPr fontId="3"/>
  </si>
  <si>
    <t>インドネシア</t>
    <phoneticPr fontId="3"/>
  </si>
  <si>
    <t>タイ</t>
    <phoneticPr fontId="3"/>
  </si>
  <si>
    <t>中華人民共和国</t>
    <phoneticPr fontId="3"/>
  </si>
  <si>
    <t>メキシコ</t>
    <phoneticPr fontId="3"/>
  </si>
  <si>
    <t>アメリカ合衆国</t>
    <rPh sb="4" eb="7">
      <t>ガッシュウコク</t>
    </rPh>
    <phoneticPr fontId="3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</si>
  <si>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3"/>
  </si>
  <si>
    <t>メキシコ</t>
    <phoneticPr fontId="3"/>
  </si>
  <si>
    <t>フィリピン</t>
    <phoneticPr fontId="3"/>
  </si>
  <si>
    <t>マカオ</t>
    <phoneticPr fontId="3"/>
  </si>
  <si>
    <t>シンガポール</t>
    <phoneticPr fontId="3"/>
  </si>
  <si>
    <t>台湾</t>
    <rPh sb="0" eb="2">
      <t>タイワン</t>
    </rPh>
    <phoneticPr fontId="3"/>
  </si>
  <si>
    <t>マレーシア</t>
    <phoneticPr fontId="3"/>
  </si>
  <si>
    <t>インドネシア</t>
    <phoneticPr fontId="3"/>
  </si>
  <si>
    <t>財務省「貿易統計」</t>
    <rPh sb="0" eb="3">
      <t>ザイムショウ</t>
    </rPh>
    <rPh sb="4" eb="6">
      <t>ボウエキ</t>
    </rPh>
    <rPh sb="6" eb="8">
      <t>トウケイ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</si>
</sst>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##\ ###\ ###\ ##0"/>
    <numFmt numFmtId="178" formatCode="###\ ###\ ###\ ##0\ "/>
    <numFmt numFmtId="179" formatCode="[=0]&quot;―&quot;;###\ ###\ ###\ ##0"/>
  </numFmts>
  <fonts count="19">
    <font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11"/>
      <name val="Century Gothic"/>
      <family val="2"/>
    </font>
    <font>
      <i/>
      <sz val="8"/>
      <name val="Century Gothic"/>
      <family val="2"/>
    </font>
    <font>
      <i/>
      <sz val="8"/>
      <name val="ＭＳ Ｐ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Century Gothic"/>
      <family val="2"/>
    </font>
    <font>
      <b/>
      <i/>
      <sz val="7"/>
      <name val="Century Gothic"/>
      <family val="2"/>
    </font>
    <font>
      <i/>
      <sz val="7"/>
      <name val="Century Gothic"/>
      <family val="2"/>
    </font>
    <font>
      <sz val="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177" fontId="15" fillId="0" borderId="0" xfId="1" applyNumberFormat="1" applyFont="1" applyFill="1" applyAlignment="1" applyProtection="1">
      <alignment horizontal="right" vertical="center" wrapText="1"/>
      <protection locked="0"/>
    </xf>
    <xf numFmtId="177" fontId="16" fillId="0" borderId="0" xfId="1" applyNumberFormat="1" applyFont="1" applyFill="1" applyAlignment="1" applyProtection="1">
      <alignment horizontal="right" vertical="center" wrapText="1"/>
      <protection locked="0"/>
    </xf>
    <xf numFmtId="0" fontId="13" fillId="0" borderId="0" xfId="1" applyFont="1" applyFill="1" applyAlignment="1" applyProtection="1">
      <alignment horizontal="distributed" vertical="center"/>
      <protection locked="0"/>
    </xf>
    <xf numFmtId="178" fontId="16" fillId="0" borderId="0" xfId="1" applyNumberFormat="1" applyFont="1" applyFill="1" applyAlignment="1" applyProtection="1">
      <alignment vertical="center" wrapText="1"/>
      <protection locked="0"/>
    </xf>
    <xf numFmtId="176" fontId="13" fillId="0" borderId="0" xfId="1" applyNumberFormat="1" applyFont="1" applyFill="1" applyAlignment="1" applyProtection="1">
      <alignment horizontal="distributed" vertical="center"/>
      <protection locked="0"/>
    </xf>
    <xf numFmtId="177" fontId="16" fillId="0" borderId="0" xfId="1" applyNumberFormat="1" applyFont="1" applyFill="1" applyAlignment="1" applyProtection="1">
      <alignment vertical="center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3" fillId="0" borderId="0" xfId="0" applyFont="1" applyFill="1" applyProtection="1">
      <protection locked="0"/>
    </xf>
    <xf numFmtId="0" fontId="7" fillId="0" borderId="0" xfId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79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9" fillId="0" borderId="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0" fontId="14" fillId="0" borderId="2" xfId="1" applyFont="1" applyFill="1" applyBorder="1" applyAlignment="1" applyProtection="1">
      <alignment vertical="center"/>
      <protection locked="0"/>
    </xf>
    <xf numFmtId="176" fontId="13" fillId="0" borderId="0" xfId="1" applyNumberFormat="1" applyFont="1" applyFill="1" applyAlignment="1" applyProtection="1">
      <alignment vertical="center"/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6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178" fontId="10" fillId="0" borderId="3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79" fontId="1" fillId="0" borderId="5" xfId="1" applyNumberFormat="1" applyFont="1" applyFill="1" applyBorder="1" applyAlignment="1" applyProtection="1">
      <alignment horizontal="center" vertical="center"/>
      <protection locked="0"/>
    </xf>
    <xf numFmtId="176" fontId="13" fillId="0" borderId="0" xfId="1" applyNumberFormat="1" applyFont="1" applyFill="1" applyAlignment="1" applyProtection="1">
      <alignment horizontal="distributed" vertical="center"/>
    </xf>
    <xf numFmtId="0" fontId="13" fillId="0" borderId="0" xfId="1" applyFont="1" applyFill="1" applyAlignment="1" applyProtection="1">
      <alignment horizontal="distributed" vertical="center"/>
    </xf>
    <xf numFmtId="0" fontId="0" fillId="0" borderId="0" xfId="0" applyFont="1" applyFill="1" applyAlignment="1" applyProtection="1">
      <alignment horizontal="right"/>
      <protection locked="0"/>
    </xf>
    <xf numFmtId="177" fontId="1" fillId="0" borderId="0" xfId="0" applyNumberFormat="1" applyFont="1" applyFill="1" applyAlignment="1" applyProtection="1">
      <alignment vertical="center"/>
      <protection locked="0"/>
    </xf>
    <xf numFmtId="177" fontId="1" fillId="0" borderId="0" xfId="0" applyNumberFormat="1" applyFont="1" applyFill="1" applyProtection="1">
      <protection locked="0"/>
    </xf>
    <xf numFmtId="178" fontId="16" fillId="0" borderId="0" xfId="1" applyNumberFormat="1" applyFont="1" applyFill="1" applyAlignment="1" applyProtection="1">
      <alignment horizontal="right" vertical="center" wrapText="1"/>
      <protection locked="0"/>
    </xf>
    <xf numFmtId="179" fontId="16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distributed" vertical="center"/>
    </xf>
    <xf numFmtId="0" fontId="13" fillId="0" borderId="0" xfId="1" applyFont="1" applyFill="1" applyBorder="1" applyAlignment="1" applyProtection="1">
      <alignment horizontal="distributed" vertical="center"/>
      <protection locked="0"/>
    </xf>
    <xf numFmtId="0" fontId="12" fillId="0" borderId="0" xfId="1" applyFont="1" applyFill="1" applyBorder="1" applyAlignment="1" applyProtection="1">
      <alignment horizontal="distributed"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>
      <alignment vertical="center"/>
    </xf>
    <xf numFmtId="0" fontId="13" fillId="0" borderId="0" xfId="1" applyFont="1" applyFill="1" applyBorder="1" applyAlignment="1" applyProtection="1">
      <alignment horizontal="distributed" vertical="center"/>
      <protection locked="0"/>
    </xf>
    <xf numFmtId="0" fontId="0" fillId="0" borderId="0" xfId="0" applyFill="1" applyBorder="1" applyAlignment="1" applyProtection="1">
      <alignment horizontal="distributed" vertical="center"/>
      <protection locked="0"/>
    </xf>
    <xf numFmtId="0" fontId="12" fillId="0" borderId="0" xfId="1" applyFont="1" applyFill="1" applyBorder="1" applyAlignment="1" applyProtection="1">
      <alignment horizontal="distributed" vertical="center"/>
      <protection locked="0"/>
    </xf>
    <xf numFmtId="0" fontId="3" fillId="0" borderId="0" xfId="1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18" fillId="0" borderId="0" xfId="0" applyFont="1" applyFill="1" applyBorder="1" applyAlignment="1" applyProtection="1">
      <alignment horizontal="distributed" vertical="center"/>
      <protection locked="0"/>
    </xf>
    <xf numFmtId="0" fontId="17" fillId="0" borderId="0" xfId="1" applyFont="1" applyFill="1" applyBorder="1" applyAlignment="1" applyProtection="1">
      <alignment horizontal="distributed" vertical="center"/>
      <protection locked="0"/>
    </xf>
    <xf numFmtId="0" fontId="17" fillId="0" borderId="0" xfId="0" applyFont="1" applyFill="1" applyBorder="1" applyAlignment="1" applyProtection="1">
      <alignment horizontal="distributed"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distributed" vertical="center"/>
      <protection locked="0"/>
    </xf>
    <xf numFmtId="0" fontId="12" fillId="0" borderId="0" xfId="0" applyFont="1" applyFill="1" applyBorder="1" applyAlignment="1" applyProtection="1">
      <alignment horizontal="distributed" vertical="center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79" fontId="8" fillId="0" borderId="13" xfId="1" applyNumberFormat="1" applyFont="1" applyFill="1" applyBorder="1" applyAlignment="1" applyProtection="1">
      <alignment horizontal="center" vertical="center" wrapText="1"/>
    </xf>
    <xf numFmtId="179" fontId="8" fillId="0" borderId="14" xfId="1" applyNumberFormat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distributed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1" applyFont="1" applyFill="1" applyAlignment="1" applyProtection="1">
      <alignment horizontal="right" vertical="center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85"/>
  <sheetViews>
    <sheetView tabSelected="1" zoomScale="130" zoomScaleNormal="130" workbookViewId="0"/>
  </sheetViews>
  <sheetFormatPr defaultRowHeight="13.5" customHeight="1"/>
  <cols>
    <col min="1" max="3" width="1.83203125" style="8" customWidth="1"/>
    <col min="4" max="4" width="1.5" style="8" customWidth="1"/>
    <col min="5" max="5" width="14" style="8" customWidth="1"/>
    <col min="6" max="6" width="1" style="8" customWidth="1"/>
    <col min="7" max="7" width="2" style="8" customWidth="1"/>
    <col min="8" max="8" width="0.83203125" style="8" customWidth="1"/>
    <col min="9" max="12" width="13.33203125" style="8" customWidth="1"/>
    <col min="13" max="13" width="1.6640625" style="8" customWidth="1"/>
    <col min="14" max="14" width="16.33203125" style="8" customWidth="1"/>
    <col min="15" max="15" width="10.83203125" style="8" customWidth="1"/>
    <col min="16" max="16" width="1.5" style="8" customWidth="1"/>
    <col min="17" max="17" width="16.33203125" style="8" customWidth="1"/>
    <col min="18" max="18" width="10.83203125" style="8" customWidth="1"/>
    <col min="19" max="19" width="16.33203125" style="8" customWidth="1"/>
    <col min="20" max="20" width="11.83203125" style="8" customWidth="1"/>
    <col min="21" max="21" width="16.5" style="8" customWidth="1"/>
    <col min="22" max="22" width="11.83203125" style="8" customWidth="1"/>
    <col min="23" max="16384" width="9.33203125" style="8"/>
  </cols>
  <sheetData>
    <row r="1" spans="1:21" ht="13.5" customHeight="1">
      <c r="R1" s="45" t="s">
        <v>74</v>
      </c>
    </row>
    <row r="2" spans="1:21" ht="27.4" customHeight="1">
      <c r="D2" s="9"/>
      <c r="E2" s="9"/>
      <c r="F2" s="9"/>
      <c r="G2" s="9"/>
      <c r="H2" s="9"/>
      <c r="I2" s="9"/>
      <c r="J2" s="9"/>
      <c r="K2" s="9"/>
      <c r="L2" s="9"/>
      <c r="M2" s="9"/>
      <c r="N2" s="10" t="s">
        <v>75</v>
      </c>
      <c r="O2" s="1" t="s">
        <v>91</v>
      </c>
      <c r="P2" s="1"/>
      <c r="Q2" s="9"/>
      <c r="R2" s="9"/>
    </row>
    <row r="3" spans="1:21" ht="3.95" customHeight="1"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"/>
      <c r="P3" s="1"/>
      <c r="Q3" s="9"/>
      <c r="R3" s="9"/>
    </row>
    <row r="4" spans="1:21" ht="8.25" customHeight="1"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21" s="13" customFormat="1" ht="13.5" customHeight="1" thickBot="1">
      <c r="A5" s="14" t="s">
        <v>4</v>
      </c>
      <c r="B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R5" s="79" t="s">
        <v>119</v>
      </c>
    </row>
    <row r="6" spans="1:21" s="13" customFormat="1" ht="13.5" customHeight="1" thickTop="1">
      <c r="A6" s="68" t="s">
        <v>5</v>
      </c>
      <c r="B6" s="69"/>
      <c r="C6" s="69"/>
      <c r="D6" s="69"/>
      <c r="E6" s="69"/>
      <c r="F6" s="69"/>
      <c r="G6" s="69"/>
      <c r="H6" s="70"/>
      <c r="I6" s="73" t="s">
        <v>89</v>
      </c>
      <c r="J6" s="75" t="s">
        <v>73</v>
      </c>
      <c r="K6" s="75" t="s">
        <v>76</v>
      </c>
      <c r="L6" s="63" t="s">
        <v>90</v>
      </c>
      <c r="M6" s="64"/>
      <c r="N6" s="64"/>
      <c r="O6" s="64"/>
      <c r="P6" s="64"/>
      <c r="Q6" s="64"/>
      <c r="R6" s="64"/>
    </row>
    <row r="7" spans="1:21" s="13" customFormat="1" ht="13.5" customHeight="1">
      <c r="A7" s="71"/>
      <c r="B7" s="71"/>
      <c r="C7" s="71"/>
      <c r="D7" s="71"/>
      <c r="E7" s="71"/>
      <c r="F7" s="71"/>
      <c r="G7" s="71"/>
      <c r="H7" s="72"/>
      <c r="I7" s="74"/>
      <c r="J7" s="76"/>
      <c r="K7" s="76"/>
      <c r="L7" s="17" t="s">
        <v>6</v>
      </c>
      <c r="M7" s="42"/>
      <c r="N7" s="65" t="s">
        <v>7</v>
      </c>
      <c r="O7" s="65"/>
      <c r="P7" s="65"/>
      <c r="Q7" s="65"/>
      <c r="R7" s="65"/>
    </row>
    <row r="8" spans="1:21" s="13" customFormat="1" ht="10.5" customHeight="1">
      <c r="B8" s="18"/>
      <c r="C8" s="18"/>
      <c r="D8" s="19"/>
      <c r="E8" s="20"/>
      <c r="F8" s="20"/>
      <c r="G8" s="20"/>
      <c r="H8" s="21"/>
      <c r="I8" s="16"/>
      <c r="J8" s="16"/>
      <c r="K8" s="16"/>
      <c r="L8" s="16"/>
      <c r="M8" s="16"/>
      <c r="N8" s="15"/>
      <c r="O8" s="16"/>
      <c r="P8" s="16"/>
      <c r="Q8" s="15"/>
      <c r="R8" s="16"/>
    </row>
    <row r="9" spans="1:21" s="13" customFormat="1" ht="10.5" customHeight="1">
      <c r="B9" s="22" t="s">
        <v>8</v>
      </c>
      <c r="C9" s="18"/>
      <c r="D9" s="18"/>
      <c r="E9" s="23"/>
      <c r="F9" s="24"/>
      <c r="G9" s="24"/>
      <c r="H9" s="25"/>
      <c r="I9" s="2">
        <v>219449680</v>
      </c>
      <c r="J9" s="2">
        <v>237689103</v>
      </c>
      <c r="K9" s="2">
        <v>222103958</v>
      </c>
      <c r="L9" s="2">
        <v>237674008</v>
      </c>
      <c r="M9" s="2"/>
      <c r="N9" s="26"/>
      <c r="O9" s="27"/>
      <c r="P9" s="27"/>
      <c r="Q9" s="28"/>
      <c r="R9" s="27"/>
      <c r="S9" s="46"/>
    </row>
    <row r="10" spans="1:21" s="13" customFormat="1" ht="10.5" customHeight="1">
      <c r="B10" s="18"/>
      <c r="C10" s="18"/>
      <c r="D10" s="29"/>
      <c r="E10" s="24"/>
      <c r="F10" s="24"/>
      <c r="G10" s="24"/>
      <c r="H10" s="25"/>
      <c r="I10" s="3"/>
      <c r="J10" s="3"/>
      <c r="K10" s="3"/>
      <c r="L10" s="3"/>
      <c r="M10" s="3"/>
      <c r="N10" s="26"/>
      <c r="O10" s="27"/>
      <c r="P10" s="27"/>
      <c r="Q10" s="28"/>
      <c r="R10" s="27"/>
    </row>
    <row r="11" spans="1:21" s="13" customFormat="1" ht="10.5" customHeight="1">
      <c r="B11" s="57" t="s">
        <v>9</v>
      </c>
      <c r="C11" s="57"/>
      <c r="D11" s="56"/>
      <c r="E11" s="56"/>
      <c r="F11" s="24"/>
      <c r="G11" s="24"/>
      <c r="H11" s="25"/>
      <c r="I11" s="2">
        <v>132785</v>
      </c>
      <c r="J11" s="2">
        <v>194299</v>
      </c>
      <c r="K11" s="2">
        <v>234313</v>
      </c>
      <c r="L11" s="2">
        <v>276011</v>
      </c>
      <c r="M11" s="2"/>
      <c r="N11" s="26"/>
      <c r="O11" s="27"/>
      <c r="P11" s="27"/>
      <c r="Q11" s="28"/>
      <c r="R11" s="27"/>
    </row>
    <row r="12" spans="1:21" s="13" customFormat="1" ht="10.5" customHeight="1">
      <c r="B12" s="18"/>
      <c r="C12" s="18"/>
      <c r="D12" s="30"/>
      <c r="E12" s="30"/>
      <c r="F12" s="24"/>
      <c r="G12" s="24"/>
      <c r="H12" s="25"/>
      <c r="I12" s="2"/>
      <c r="J12" s="2"/>
      <c r="K12" s="2"/>
      <c r="L12" s="2"/>
      <c r="M12" s="2"/>
      <c r="N12" s="6"/>
      <c r="O12" s="31"/>
      <c r="P12" s="31"/>
      <c r="Q12" s="4"/>
      <c r="R12" s="27"/>
      <c r="U12" s="46"/>
    </row>
    <row r="13" spans="1:21" s="13" customFormat="1" ht="10.5" customHeight="1">
      <c r="A13" s="32"/>
      <c r="B13" s="57" t="s">
        <v>10</v>
      </c>
      <c r="C13" s="67"/>
      <c r="D13" s="56"/>
      <c r="E13" s="56"/>
      <c r="F13" s="24"/>
      <c r="G13" s="24"/>
      <c r="H13" s="25"/>
      <c r="I13" s="2">
        <v>3975743</v>
      </c>
      <c r="J13" s="2">
        <v>2297138</v>
      </c>
      <c r="K13" s="2">
        <v>1686850</v>
      </c>
      <c r="L13" s="2">
        <v>1801705</v>
      </c>
      <c r="M13" s="2"/>
      <c r="N13" s="6"/>
      <c r="O13" s="5"/>
      <c r="P13" s="5"/>
      <c r="Q13" s="4"/>
      <c r="R13" s="7"/>
    </row>
    <row r="14" spans="1:21" s="13" customFormat="1" ht="10.5" customHeight="1">
      <c r="A14" s="32"/>
      <c r="B14" s="33"/>
      <c r="C14" s="55" t="s">
        <v>11</v>
      </c>
      <c r="D14" s="66"/>
      <c r="E14" s="56"/>
      <c r="F14" s="56"/>
      <c r="G14" s="53"/>
      <c r="H14" s="25"/>
      <c r="I14" s="3">
        <v>447616</v>
      </c>
      <c r="J14" s="3">
        <v>511399</v>
      </c>
      <c r="K14" s="3">
        <v>486573</v>
      </c>
      <c r="L14" s="3">
        <v>622459</v>
      </c>
      <c r="M14" s="3"/>
      <c r="N14" s="4" t="s">
        <v>66</v>
      </c>
      <c r="O14" s="5">
        <v>543241</v>
      </c>
      <c r="P14" s="5"/>
      <c r="Q14" s="44" t="s">
        <v>67</v>
      </c>
      <c r="R14" s="7">
        <v>76914</v>
      </c>
    </row>
    <row r="15" spans="1:21" s="13" customFormat="1" ht="10.5" customHeight="1">
      <c r="A15" s="32"/>
      <c r="B15" s="33"/>
      <c r="C15" s="55" t="s">
        <v>12</v>
      </c>
      <c r="D15" s="66"/>
      <c r="E15" s="56"/>
      <c r="F15" s="56"/>
      <c r="G15" s="53"/>
      <c r="H15" s="25"/>
      <c r="I15" s="3">
        <v>3189443</v>
      </c>
      <c r="J15" s="3">
        <v>1440627</v>
      </c>
      <c r="K15" s="3">
        <v>870978</v>
      </c>
      <c r="L15" s="3">
        <v>853949</v>
      </c>
      <c r="M15" s="3"/>
      <c r="N15" s="4" t="s">
        <v>68</v>
      </c>
      <c r="O15" s="5">
        <v>501198</v>
      </c>
      <c r="P15" s="5"/>
      <c r="Q15" s="6" t="s">
        <v>77</v>
      </c>
      <c r="R15" s="7">
        <v>284225</v>
      </c>
    </row>
    <row r="16" spans="1:21" s="13" customFormat="1" ht="10.5" customHeight="1">
      <c r="A16" s="32"/>
      <c r="C16" s="55" t="s">
        <v>56</v>
      </c>
      <c r="D16" s="55"/>
      <c r="E16" s="55"/>
      <c r="F16" s="55"/>
      <c r="G16" s="53"/>
      <c r="H16" s="25"/>
      <c r="I16" s="3">
        <v>338684</v>
      </c>
      <c r="J16" s="3">
        <v>345112</v>
      </c>
      <c r="K16" s="3">
        <v>329299</v>
      </c>
      <c r="L16" s="3">
        <f>L13-L14-L15</f>
        <v>325297</v>
      </c>
      <c r="M16" s="3"/>
      <c r="N16" s="43"/>
      <c r="O16" s="5"/>
      <c r="P16" s="5"/>
      <c r="Q16" s="44"/>
      <c r="R16" s="7"/>
    </row>
    <row r="17" spans="1:21" s="13" customFormat="1" ht="10.5" customHeight="1">
      <c r="A17" s="32"/>
      <c r="B17" s="33"/>
      <c r="C17" s="33"/>
      <c r="D17" s="29"/>
      <c r="E17" s="24"/>
      <c r="F17" s="24"/>
      <c r="G17" s="24"/>
      <c r="H17" s="25"/>
      <c r="I17" s="3"/>
      <c r="J17" s="3"/>
      <c r="K17" s="3"/>
      <c r="L17" s="3"/>
      <c r="M17" s="3"/>
      <c r="N17" s="43"/>
      <c r="O17" s="5"/>
      <c r="P17" s="5"/>
      <c r="Q17" s="44"/>
      <c r="R17" s="7"/>
    </row>
    <row r="18" spans="1:21" s="13" customFormat="1" ht="10.5" customHeight="1">
      <c r="A18" s="32"/>
      <c r="B18" s="57" t="s">
        <v>13</v>
      </c>
      <c r="C18" s="67"/>
      <c r="D18" s="56"/>
      <c r="E18" s="56"/>
      <c r="F18" s="24"/>
      <c r="G18" s="24"/>
      <c r="H18" s="25"/>
      <c r="I18" s="2">
        <v>43153</v>
      </c>
      <c r="J18" s="2">
        <v>30666</v>
      </c>
      <c r="K18" s="2">
        <v>37988</v>
      </c>
      <c r="L18" s="2">
        <v>140208</v>
      </c>
      <c r="M18" s="2"/>
      <c r="N18" s="43"/>
      <c r="O18" s="5"/>
      <c r="P18" s="5"/>
      <c r="Q18" s="44"/>
      <c r="R18" s="7"/>
    </row>
    <row r="19" spans="1:21" s="13" customFormat="1" ht="10.5" customHeight="1">
      <c r="A19" s="32"/>
      <c r="B19" s="33"/>
      <c r="C19" s="33"/>
      <c r="D19" s="29"/>
      <c r="E19" s="24"/>
      <c r="F19" s="24"/>
      <c r="G19" s="24"/>
      <c r="H19" s="25"/>
      <c r="I19" s="3"/>
      <c r="J19" s="3"/>
      <c r="K19" s="3"/>
      <c r="L19" s="3"/>
      <c r="M19" s="3"/>
      <c r="N19" s="43"/>
      <c r="O19" s="5"/>
      <c r="P19" s="5"/>
      <c r="Q19" s="44"/>
      <c r="R19" s="7"/>
    </row>
    <row r="20" spans="1:21" s="13" customFormat="1" ht="10.5" customHeight="1">
      <c r="A20" s="32"/>
      <c r="B20" s="57" t="s">
        <v>14</v>
      </c>
      <c r="C20" s="56"/>
      <c r="D20" s="56"/>
      <c r="E20" s="56"/>
      <c r="F20" s="24"/>
      <c r="G20" s="24"/>
      <c r="H20" s="25"/>
      <c r="I20" s="2">
        <v>5589032</v>
      </c>
      <c r="J20" s="2">
        <v>5756630</v>
      </c>
      <c r="K20" s="2">
        <v>4849157</v>
      </c>
      <c r="L20" s="2">
        <v>5548016</v>
      </c>
      <c r="M20" s="2"/>
      <c r="N20" s="43"/>
      <c r="O20" s="5"/>
      <c r="P20" s="5"/>
      <c r="Q20" s="44"/>
      <c r="R20" s="7"/>
    </row>
    <row r="21" spans="1:21" s="13" customFormat="1" ht="10.5" customHeight="1">
      <c r="A21" s="32"/>
      <c r="B21" s="33"/>
      <c r="C21" s="55" t="s">
        <v>15</v>
      </c>
      <c r="D21" s="56"/>
      <c r="E21" s="56"/>
      <c r="F21" s="56"/>
      <c r="G21" s="53"/>
      <c r="H21" s="25"/>
      <c r="I21" s="3">
        <v>1505910</v>
      </c>
      <c r="J21" s="3">
        <v>1165635</v>
      </c>
      <c r="K21" s="3">
        <v>1160371</v>
      </c>
      <c r="L21" s="3">
        <v>1906293</v>
      </c>
      <c r="M21" s="3"/>
      <c r="N21" s="44" t="s">
        <v>67</v>
      </c>
      <c r="O21" s="5">
        <v>858038</v>
      </c>
      <c r="P21" s="5"/>
      <c r="Q21" s="6" t="s">
        <v>92</v>
      </c>
      <c r="R21" s="7">
        <v>303462</v>
      </c>
      <c r="S21" s="46"/>
    </row>
    <row r="22" spans="1:21" s="13" customFormat="1" ht="10.5" customHeight="1">
      <c r="A22" s="32"/>
      <c r="B22" s="33"/>
      <c r="C22" s="55" t="s">
        <v>16</v>
      </c>
      <c r="D22" s="56"/>
      <c r="E22" s="56"/>
      <c r="F22" s="56"/>
      <c r="G22" s="53"/>
      <c r="H22" s="25"/>
      <c r="I22" s="3">
        <v>2143971</v>
      </c>
      <c r="J22" s="3">
        <v>2047793</v>
      </c>
      <c r="K22" s="3">
        <v>1737776</v>
      </c>
      <c r="L22" s="3">
        <v>1540306</v>
      </c>
      <c r="M22" s="3"/>
      <c r="N22" s="4" t="s">
        <v>66</v>
      </c>
      <c r="O22" s="5">
        <v>636620</v>
      </c>
      <c r="P22" s="5"/>
      <c r="Q22" s="6" t="s">
        <v>93</v>
      </c>
      <c r="R22" s="7">
        <v>186745</v>
      </c>
    </row>
    <row r="23" spans="1:21" s="13" customFormat="1" ht="10.5" customHeight="1">
      <c r="A23" s="32"/>
      <c r="B23" s="33"/>
      <c r="C23" s="55" t="s">
        <v>17</v>
      </c>
      <c r="D23" s="56"/>
      <c r="E23" s="56"/>
      <c r="F23" s="56"/>
      <c r="G23" s="53"/>
      <c r="H23" s="25"/>
      <c r="I23" s="3">
        <v>673554</v>
      </c>
      <c r="J23" s="3">
        <v>1158202</v>
      </c>
      <c r="K23" s="3">
        <v>1164951</v>
      </c>
      <c r="L23" s="3">
        <v>1451397</v>
      </c>
      <c r="M23" s="3"/>
      <c r="N23" s="4" t="s">
        <v>0</v>
      </c>
      <c r="O23" s="5">
        <v>1079860</v>
      </c>
      <c r="P23" s="5"/>
      <c r="Q23" s="6" t="s">
        <v>65</v>
      </c>
      <c r="R23" s="7">
        <v>254399</v>
      </c>
    </row>
    <row r="24" spans="1:21" s="13" customFormat="1" ht="10.5" customHeight="1">
      <c r="A24" s="32"/>
      <c r="B24" s="33"/>
      <c r="C24" s="51"/>
      <c r="D24" s="55" t="s">
        <v>18</v>
      </c>
      <c r="E24" s="56"/>
      <c r="F24" s="56"/>
      <c r="G24" s="53"/>
      <c r="H24" s="25"/>
      <c r="I24" s="3">
        <v>605605</v>
      </c>
      <c r="J24" s="3">
        <v>1069727</v>
      </c>
      <c r="K24" s="3">
        <v>1063976</v>
      </c>
      <c r="L24" s="3">
        <v>1347331</v>
      </c>
      <c r="M24" s="3"/>
      <c r="N24" s="4" t="s">
        <v>0</v>
      </c>
      <c r="O24" s="5">
        <v>1079860</v>
      </c>
      <c r="P24" s="5"/>
      <c r="Q24" s="44" t="s">
        <v>65</v>
      </c>
      <c r="R24" s="7">
        <v>254070</v>
      </c>
    </row>
    <row r="25" spans="1:21" s="13" customFormat="1" ht="10.5" customHeight="1">
      <c r="A25" s="32"/>
      <c r="B25" s="33"/>
      <c r="C25" s="55" t="s">
        <v>56</v>
      </c>
      <c r="D25" s="60"/>
      <c r="E25" s="60"/>
      <c r="F25" s="60"/>
      <c r="G25" s="53"/>
      <c r="H25" s="25"/>
      <c r="I25" s="3">
        <v>1265597</v>
      </c>
      <c r="J25" s="3">
        <v>1385000</v>
      </c>
      <c r="K25" s="3">
        <v>786059</v>
      </c>
      <c r="L25" s="3">
        <f>L20-L21-L22-L23</f>
        <v>650020</v>
      </c>
      <c r="M25" s="3"/>
      <c r="N25" s="4"/>
      <c r="O25" s="5"/>
      <c r="P25" s="5"/>
      <c r="Q25" s="44"/>
      <c r="R25" s="7"/>
    </row>
    <row r="26" spans="1:21" s="13" customFormat="1" ht="10.5" customHeight="1">
      <c r="A26" s="32"/>
      <c r="B26" s="33"/>
      <c r="C26" s="33"/>
      <c r="D26" s="29"/>
      <c r="E26" s="24"/>
      <c r="F26" s="24"/>
      <c r="G26" s="24"/>
      <c r="H26" s="25"/>
      <c r="I26" s="3"/>
      <c r="J26" s="3"/>
      <c r="K26" s="3"/>
      <c r="L26" s="3"/>
      <c r="M26" s="3"/>
      <c r="N26" s="43"/>
      <c r="O26" s="5"/>
      <c r="P26" s="5"/>
      <c r="Q26" s="44"/>
      <c r="R26" s="7"/>
    </row>
    <row r="27" spans="1:21" s="13" customFormat="1" ht="10.5" customHeight="1">
      <c r="A27" s="32"/>
      <c r="B27" s="57" t="s">
        <v>19</v>
      </c>
      <c r="C27" s="57"/>
      <c r="D27" s="57"/>
      <c r="E27" s="57"/>
      <c r="F27" s="24"/>
      <c r="G27" s="24"/>
      <c r="H27" s="25"/>
      <c r="I27" s="2">
        <v>50377617</v>
      </c>
      <c r="J27" s="2">
        <v>44703692</v>
      </c>
      <c r="K27" s="2">
        <v>37464088</v>
      </c>
      <c r="L27" s="2">
        <v>45399665</v>
      </c>
      <c r="M27" s="2"/>
      <c r="N27" s="43"/>
      <c r="O27" s="5"/>
      <c r="P27" s="5"/>
      <c r="Q27" s="44"/>
      <c r="R27" s="7"/>
      <c r="S27" s="46"/>
    </row>
    <row r="28" spans="1:21" s="13" customFormat="1" ht="10.5" customHeight="1">
      <c r="A28" s="32"/>
      <c r="B28" s="33"/>
      <c r="C28" s="55" t="s">
        <v>20</v>
      </c>
      <c r="D28" s="55"/>
      <c r="E28" s="55"/>
      <c r="F28" s="56"/>
      <c r="G28" s="53"/>
      <c r="H28" s="25"/>
      <c r="I28" s="3">
        <v>43267319</v>
      </c>
      <c r="J28" s="3">
        <v>38000451</v>
      </c>
      <c r="K28" s="3">
        <v>30912558</v>
      </c>
      <c r="L28" s="3">
        <v>38966075</v>
      </c>
      <c r="M28" s="3"/>
      <c r="N28" s="44" t="s">
        <v>66</v>
      </c>
      <c r="O28" s="5">
        <v>8243401</v>
      </c>
      <c r="P28" s="5"/>
      <c r="Q28" s="4" t="s">
        <v>94</v>
      </c>
      <c r="R28" s="7">
        <v>6945101</v>
      </c>
      <c r="U28" s="46"/>
    </row>
    <row r="29" spans="1:21" s="13" customFormat="1" ht="10.5" customHeight="1">
      <c r="A29" s="32"/>
      <c r="B29" s="33"/>
      <c r="C29" s="33"/>
      <c r="D29" s="55" t="s">
        <v>21</v>
      </c>
      <c r="E29" s="55"/>
      <c r="F29" s="55"/>
      <c r="G29" s="53"/>
      <c r="H29" s="25"/>
      <c r="I29" s="3">
        <v>34844964</v>
      </c>
      <c r="J29" s="3">
        <v>32236622</v>
      </c>
      <c r="K29" s="3">
        <v>25937591</v>
      </c>
      <c r="L29" s="3">
        <v>32739803</v>
      </c>
      <c r="M29" s="3"/>
      <c r="N29" s="44" t="s">
        <v>66</v>
      </c>
      <c r="O29" s="5">
        <v>7573843</v>
      </c>
      <c r="P29" s="5"/>
      <c r="Q29" s="4" t="s">
        <v>78</v>
      </c>
      <c r="R29" s="7">
        <v>5620324</v>
      </c>
      <c r="S29" s="46"/>
      <c r="U29" s="46"/>
    </row>
    <row r="30" spans="1:21" s="13" customFormat="1" ht="10.5" customHeight="1">
      <c r="A30" s="32"/>
      <c r="B30" s="33"/>
      <c r="C30" s="18"/>
      <c r="D30" s="55" t="s">
        <v>22</v>
      </c>
      <c r="E30" s="56"/>
      <c r="F30" s="56"/>
      <c r="G30" s="53"/>
      <c r="H30" s="25"/>
      <c r="I30" s="3">
        <v>3695561</v>
      </c>
      <c r="J30" s="3">
        <v>2012791</v>
      </c>
      <c r="K30" s="3">
        <v>1094791</v>
      </c>
      <c r="L30" s="3">
        <v>1927747</v>
      </c>
      <c r="M30" s="3"/>
      <c r="N30" s="4" t="s">
        <v>95</v>
      </c>
      <c r="O30" s="5">
        <v>699449</v>
      </c>
      <c r="P30" s="5"/>
      <c r="Q30" s="6" t="s">
        <v>96</v>
      </c>
      <c r="R30" s="7">
        <v>322365</v>
      </c>
      <c r="S30" s="54"/>
    </row>
    <row r="31" spans="1:21" s="13" customFormat="1" ht="10.5" customHeight="1">
      <c r="A31" s="32"/>
      <c r="B31" s="33"/>
      <c r="C31" s="18"/>
      <c r="D31" s="61" t="s">
        <v>23</v>
      </c>
      <c r="E31" s="62"/>
      <c r="F31" s="62"/>
      <c r="G31" s="53"/>
      <c r="H31" s="25"/>
      <c r="I31" s="3">
        <v>2493048</v>
      </c>
      <c r="J31" s="3">
        <v>1531528</v>
      </c>
      <c r="K31" s="3">
        <v>2191887</v>
      </c>
      <c r="L31" s="3">
        <v>2838456</v>
      </c>
      <c r="M31" s="3"/>
      <c r="N31" s="6" t="s">
        <v>97</v>
      </c>
      <c r="O31" s="5">
        <v>1274181</v>
      </c>
      <c r="P31" s="5"/>
      <c r="Q31" s="44" t="s">
        <v>79</v>
      </c>
      <c r="R31" s="7">
        <v>875354</v>
      </c>
    </row>
    <row r="32" spans="1:21" s="13" customFormat="1" ht="10.5" customHeight="1">
      <c r="A32" s="32"/>
      <c r="B32" s="33"/>
      <c r="C32" s="55" t="s">
        <v>24</v>
      </c>
      <c r="D32" s="56"/>
      <c r="E32" s="56"/>
      <c r="F32" s="56"/>
      <c r="G32" s="53"/>
      <c r="H32" s="25"/>
      <c r="I32" s="3">
        <v>1653885</v>
      </c>
      <c r="J32" s="3">
        <v>1424391</v>
      </c>
      <c r="K32" s="3">
        <v>1119404</v>
      </c>
      <c r="L32" s="3">
        <v>1089412</v>
      </c>
      <c r="M32" s="3"/>
      <c r="N32" s="4" t="s">
        <v>66</v>
      </c>
      <c r="O32" s="5">
        <v>665219</v>
      </c>
      <c r="P32" s="5"/>
      <c r="Q32" s="6" t="s">
        <v>1</v>
      </c>
      <c r="R32" s="7">
        <v>138339</v>
      </c>
    </row>
    <row r="33" spans="1:21" s="13" customFormat="1" ht="10.5" customHeight="1">
      <c r="A33" s="32"/>
      <c r="B33" s="33"/>
      <c r="C33" s="18"/>
      <c r="D33" s="55" t="s">
        <v>25</v>
      </c>
      <c r="E33" s="56"/>
      <c r="F33" s="56"/>
      <c r="G33" s="53"/>
      <c r="H33" s="25"/>
      <c r="I33" s="3">
        <v>1233432</v>
      </c>
      <c r="J33" s="3">
        <v>1017211</v>
      </c>
      <c r="K33" s="3">
        <v>846098</v>
      </c>
      <c r="L33" s="3">
        <v>807838</v>
      </c>
      <c r="M33" s="3"/>
      <c r="N33" s="4" t="s">
        <v>66</v>
      </c>
      <c r="O33" s="5">
        <v>573270</v>
      </c>
      <c r="P33" s="5"/>
      <c r="Q33" s="6" t="s">
        <v>1</v>
      </c>
      <c r="R33" s="7">
        <v>129141</v>
      </c>
    </row>
    <row r="34" spans="1:21" s="13" customFormat="1" ht="10.5" customHeight="1">
      <c r="A34" s="32"/>
      <c r="B34" s="33"/>
      <c r="C34" s="55" t="s">
        <v>26</v>
      </c>
      <c r="D34" s="56"/>
      <c r="E34" s="56"/>
      <c r="F34" s="56"/>
      <c r="G34" s="53"/>
      <c r="H34" s="25"/>
      <c r="I34" s="3">
        <v>3624678</v>
      </c>
      <c r="J34" s="3">
        <v>3494862</v>
      </c>
      <c r="K34" s="3">
        <v>3705849</v>
      </c>
      <c r="L34" s="3">
        <v>3609794</v>
      </c>
      <c r="M34" s="3"/>
      <c r="N34" s="4" t="s">
        <v>66</v>
      </c>
      <c r="O34" s="5">
        <v>1068960</v>
      </c>
      <c r="P34" s="5"/>
      <c r="Q34" s="4" t="s">
        <v>98</v>
      </c>
      <c r="R34" s="7">
        <v>613394</v>
      </c>
    </row>
    <row r="35" spans="1:21" s="13" customFormat="1" ht="10.5" customHeight="1">
      <c r="A35" s="32"/>
      <c r="B35" s="33"/>
      <c r="C35" s="55" t="s">
        <v>27</v>
      </c>
      <c r="D35" s="56"/>
      <c r="E35" s="56"/>
      <c r="F35" s="56"/>
      <c r="G35" s="53"/>
      <c r="H35" s="25"/>
      <c r="I35" s="3">
        <v>900633</v>
      </c>
      <c r="J35" s="3">
        <v>961444</v>
      </c>
      <c r="K35" s="3">
        <v>911180</v>
      </c>
      <c r="L35" s="3">
        <v>820604</v>
      </c>
      <c r="M35" s="3"/>
      <c r="N35" s="4" t="s">
        <v>99</v>
      </c>
      <c r="O35" s="5">
        <v>161447</v>
      </c>
      <c r="P35" s="5"/>
      <c r="Q35" s="6" t="s">
        <v>100</v>
      </c>
      <c r="R35" s="7">
        <v>118351</v>
      </c>
    </row>
    <row r="36" spans="1:21" s="13" customFormat="1" ht="10.5" customHeight="1">
      <c r="A36" s="32"/>
      <c r="B36" s="33"/>
      <c r="C36" s="55" t="s">
        <v>28</v>
      </c>
      <c r="D36" s="56"/>
      <c r="E36" s="56"/>
      <c r="F36" s="56"/>
      <c r="G36" s="53"/>
      <c r="H36" s="25"/>
      <c r="I36" s="3">
        <v>450474</v>
      </c>
      <c r="J36" s="3">
        <v>542699</v>
      </c>
      <c r="K36" s="3">
        <v>541528</v>
      </c>
      <c r="L36" s="3">
        <v>615396</v>
      </c>
      <c r="M36" s="3"/>
      <c r="N36" s="4" t="s">
        <v>69</v>
      </c>
      <c r="O36" s="5">
        <v>150562</v>
      </c>
      <c r="P36" s="5"/>
      <c r="Q36" s="4" t="s">
        <v>66</v>
      </c>
      <c r="R36" s="7">
        <v>95614</v>
      </c>
    </row>
    <row r="37" spans="1:21" s="13" customFormat="1" ht="10.5" customHeight="1">
      <c r="A37" s="32"/>
      <c r="B37" s="33"/>
      <c r="C37" s="18"/>
      <c r="D37" s="55" t="s">
        <v>29</v>
      </c>
      <c r="E37" s="55"/>
      <c r="F37" s="55"/>
      <c r="G37" s="53"/>
      <c r="H37" s="25"/>
      <c r="I37" s="3">
        <v>139524</v>
      </c>
      <c r="J37" s="3">
        <v>161881</v>
      </c>
      <c r="K37" s="3">
        <v>161471</v>
      </c>
      <c r="L37" s="3">
        <v>193567</v>
      </c>
      <c r="M37" s="3"/>
      <c r="N37" s="4" t="s">
        <v>68</v>
      </c>
      <c r="O37" s="5">
        <v>48985</v>
      </c>
      <c r="P37" s="5"/>
      <c r="Q37" s="44" t="s">
        <v>64</v>
      </c>
      <c r="R37" s="7">
        <v>33456</v>
      </c>
    </row>
    <row r="38" spans="1:21" s="13" customFormat="1" ht="10.5" customHeight="1">
      <c r="A38" s="32"/>
      <c r="B38" s="33"/>
      <c r="C38" s="55" t="s">
        <v>30</v>
      </c>
      <c r="D38" s="56"/>
      <c r="E38" s="56"/>
      <c r="F38" s="56"/>
      <c r="G38" s="53"/>
      <c r="H38" s="25"/>
      <c r="I38" s="3">
        <v>62520</v>
      </c>
      <c r="J38" s="3">
        <v>44168</v>
      </c>
      <c r="K38" s="3">
        <v>48955</v>
      </c>
      <c r="L38" s="3">
        <v>56853</v>
      </c>
      <c r="M38" s="3"/>
      <c r="N38" s="44" t="s">
        <v>78</v>
      </c>
      <c r="O38" s="5">
        <v>37883</v>
      </c>
      <c r="P38" s="5"/>
      <c r="Q38" s="4" t="s">
        <v>2</v>
      </c>
      <c r="R38" s="7">
        <v>9609</v>
      </c>
    </row>
    <row r="39" spans="1:21" s="13" customFormat="1" ht="10.5" customHeight="1">
      <c r="A39" s="32"/>
      <c r="B39" s="33"/>
      <c r="C39" s="55" t="s">
        <v>56</v>
      </c>
      <c r="D39" s="60"/>
      <c r="E39" s="60"/>
      <c r="F39" s="60"/>
      <c r="G39" s="53"/>
      <c r="H39" s="25"/>
      <c r="I39" s="3">
        <v>418108</v>
      </c>
      <c r="J39" s="3">
        <v>235677</v>
      </c>
      <c r="K39" s="3">
        <v>224614</v>
      </c>
      <c r="L39" s="3">
        <f>L27-L28-L32-L34-L35-L36-L38</f>
        <v>241531</v>
      </c>
      <c r="M39" s="3"/>
      <c r="N39" s="44"/>
      <c r="O39" s="5"/>
      <c r="P39" s="5"/>
      <c r="Q39" s="44"/>
      <c r="R39" s="7"/>
    </row>
    <row r="40" spans="1:21" s="13" customFormat="1" ht="10.5" customHeight="1">
      <c r="A40" s="32"/>
      <c r="B40" s="33"/>
      <c r="C40" s="33"/>
      <c r="D40" s="29"/>
      <c r="E40" s="24"/>
      <c r="F40" s="24"/>
      <c r="G40" s="24"/>
      <c r="H40" s="25"/>
      <c r="I40" s="3"/>
      <c r="J40" s="3"/>
      <c r="K40" s="3"/>
      <c r="L40" s="3"/>
      <c r="M40" s="3"/>
      <c r="N40" s="43"/>
      <c r="O40" s="5"/>
      <c r="P40" s="5"/>
      <c r="Q40" s="44"/>
      <c r="R40" s="7"/>
    </row>
    <row r="41" spans="1:21" s="13" customFormat="1" ht="10.5" customHeight="1">
      <c r="A41" s="32"/>
      <c r="B41" s="57" t="s">
        <v>31</v>
      </c>
      <c r="C41" s="56"/>
      <c r="D41" s="56"/>
      <c r="E41" s="56"/>
      <c r="F41" s="24"/>
      <c r="G41" s="24"/>
      <c r="H41" s="25"/>
      <c r="I41" s="2">
        <v>33320126</v>
      </c>
      <c r="J41" s="2">
        <v>35989597</v>
      </c>
      <c r="K41" s="2">
        <v>32854968</v>
      </c>
      <c r="L41" s="2">
        <v>31565752</v>
      </c>
      <c r="M41" s="2"/>
      <c r="N41" s="43"/>
      <c r="O41" s="5"/>
      <c r="P41" s="5"/>
      <c r="Q41" s="44"/>
      <c r="R41" s="7"/>
      <c r="S41" s="46"/>
    </row>
    <row r="42" spans="1:21" s="13" customFormat="1" ht="10.5" customHeight="1">
      <c r="A42" s="32"/>
      <c r="B42" s="33"/>
      <c r="C42" s="55" t="s">
        <v>32</v>
      </c>
      <c r="D42" s="56"/>
      <c r="E42" s="56"/>
      <c r="F42" s="56"/>
      <c r="G42" s="53"/>
      <c r="H42" s="25"/>
      <c r="I42" s="3">
        <v>11529040</v>
      </c>
      <c r="J42" s="3">
        <v>12617919</v>
      </c>
      <c r="K42" s="3">
        <v>10677138</v>
      </c>
      <c r="L42" s="3">
        <v>11606352</v>
      </c>
      <c r="M42" s="3"/>
      <c r="N42" s="6" t="s">
        <v>101</v>
      </c>
      <c r="O42" s="5">
        <v>2868408</v>
      </c>
      <c r="P42" s="5"/>
      <c r="Q42" s="6" t="s">
        <v>102</v>
      </c>
      <c r="R42" s="7">
        <v>2775217</v>
      </c>
      <c r="U42" s="46"/>
    </row>
    <row r="43" spans="1:21" s="13" customFormat="1" ht="10.5" customHeight="1">
      <c r="A43" s="32"/>
      <c r="B43" s="33"/>
      <c r="C43" s="33"/>
      <c r="D43" s="55" t="s">
        <v>33</v>
      </c>
      <c r="E43" s="56"/>
      <c r="F43" s="56"/>
      <c r="G43" s="53"/>
      <c r="H43" s="25"/>
      <c r="I43" s="3">
        <v>7487878</v>
      </c>
      <c r="J43" s="3">
        <v>7626543</v>
      </c>
      <c r="K43" s="3">
        <v>7618963</v>
      </c>
      <c r="L43" s="3">
        <v>8760548</v>
      </c>
      <c r="M43" s="3"/>
      <c r="N43" s="6" t="s">
        <v>68</v>
      </c>
      <c r="O43" s="5">
        <v>2690947</v>
      </c>
      <c r="P43" s="5"/>
      <c r="Q43" s="6" t="s">
        <v>81</v>
      </c>
      <c r="R43" s="7">
        <v>2669922</v>
      </c>
    </row>
    <row r="44" spans="1:21" s="13" customFormat="1" ht="10.5" customHeight="1">
      <c r="A44" s="32"/>
      <c r="B44" s="33"/>
      <c r="C44" s="33"/>
      <c r="D44" s="34"/>
      <c r="E44" s="55" t="s">
        <v>34</v>
      </c>
      <c r="F44" s="66"/>
      <c r="G44" s="53"/>
      <c r="H44" s="25"/>
      <c r="I44" s="3">
        <v>4653559</v>
      </c>
      <c r="J44" s="3">
        <v>4203886</v>
      </c>
      <c r="K44" s="3">
        <v>4497519</v>
      </c>
      <c r="L44" s="3">
        <v>5663740</v>
      </c>
      <c r="M44" s="3"/>
      <c r="N44" s="4" t="s">
        <v>66</v>
      </c>
      <c r="O44" s="5">
        <v>2669642</v>
      </c>
      <c r="P44" s="5"/>
      <c r="Q44" s="4" t="s">
        <v>82</v>
      </c>
      <c r="R44" s="7">
        <v>1310394</v>
      </c>
    </row>
    <row r="45" spans="1:21" s="13" customFormat="1" ht="10.5" customHeight="1">
      <c r="A45" s="32"/>
      <c r="B45" s="33"/>
      <c r="C45" s="55" t="s">
        <v>35</v>
      </c>
      <c r="D45" s="56"/>
      <c r="E45" s="56"/>
      <c r="F45" s="56"/>
      <c r="G45" s="53"/>
      <c r="H45" s="25"/>
      <c r="I45" s="3">
        <v>6832677</v>
      </c>
      <c r="J45" s="3">
        <v>8452556</v>
      </c>
      <c r="K45" s="3">
        <v>7092888</v>
      </c>
      <c r="L45" s="3">
        <v>5105032</v>
      </c>
      <c r="M45" s="3"/>
      <c r="N45" s="4" t="s">
        <v>83</v>
      </c>
      <c r="O45" s="5">
        <v>1189154</v>
      </c>
      <c r="P45" s="5"/>
      <c r="Q45" s="44" t="s">
        <v>103</v>
      </c>
      <c r="R45" s="7">
        <v>846053</v>
      </c>
    </row>
    <row r="46" spans="1:21" s="13" customFormat="1" ht="10.5" customHeight="1">
      <c r="A46" s="32"/>
      <c r="B46" s="33"/>
      <c r="C46" s="33"/>
      <c r="D46" s="55" t="s">
        <v>36</v>
      </c>
      <c r="E46" s="56"/>
      <c r="F46" s="56"/>
      <c r="G46" s="53"/>
      <c r="H46" s="25"/>
      <c r="I46" s="3">
        <v>3922415</v>
      </c>
      <c r="J46" s="3">
        <v>4366070</v>
      </c>
      <c r="K46" s="3">
        <v>3794057</v>
      </c>
      <c r="L46" s="3">
        <v>1880136</v>
      </c>
      <c r="M46" s="3"/>
      <c r="N46" s="4" t="s">
        <v>80</v>
      </c>
      <c r="O46" s="7">
        <v>277532</v>
      </c>
      <c r="P46" s="5"/>
      <c r="Q46" s="4" t="s">
        <v>102</v>
      </c>
      <c r="R46" s="7">
        <v>253576</v>
      </c>
    </row>
    <row r="47" spans="1:21" s="13" customFormat="1" ht="10.5" customHeight="1">
      <c r="A47" s="32"/>
      <c r="B47" s="33"/>
      <c r="C47" s="55" t="s">
        <v>37</v>
      </c>
      <c r="D47" s="56"/>
      <c r="E47" s="56"/>
      <c r="F47" s="56"/>
      <c r="G47" s="53"/>
      <c r="H47" s="25"/>
      <c r="I47" s="3">
        <v>1402783</v>
      </c>
      <c r="J47" s="3">
        <v>1101407</v>
      </c>
      <c r="K47" s="3">
        <v>1172667</v>
      </c>
      <c r="L47" s="3">
        <v>1086554</v>
      </c>
      <c r="M47" s="3"/>
      <c r="N47" s="4" t="s">
        <v>66</v>
      </c>
      <c r="O47" s="5">
        <v>364725</v>
      </c>
      <c r="P47" s="5"/>
      <c r="Q47" s="4" t="s">
        <v>67</v>
      </c>
      <c r="R47" s="7">
        <v>286184</v>
      </c>
    </row>
    <row r="48" spans="1:21" s="13" customFormat="1" ht="10.5" customHeight="1">
      <c r="A48" s="32"/>
      <c r="B48" s="33"/>
      <c r="C48" s="55" t="s">
        <v>38</v>
      </c>
      <c r="D48" s="56"/>
      <c r="E48" s="56"/>
      <c r="F48" s="56"/>
      <c r="G48" s="53"/>
      <c r="H48" s="25"/>
      <c r="I48" s="3">
        <v>508543</v>
      </c>
      <c r="J48" s="3">
        <v>360155</v>
      </c>
      <c r="K48" s="3">
        <v>232045</v>
      </c>
      <c r="L48" s="3">
        <v>477438</v>
      </c>
      <c r="M48" s="3"/>
      <c r="N48" s="4" t="s">
        <v>66</v>
      </c>
      <c r="O48" s="5">
        <v>173829</v>
      </c>
      <c r="P48" s="5"/>
      <c r="Q48" s="4" t="s">
        <v>104</v>
      </c>
      <c r="R48" s="7">
        <v>173716</v>
      </c>
    </row>
    <row r="49" spans="1:19" s="13" customFormat="1" ht="10.5" customHeight="1">
      <c r="A49" s="32"/>
      <c r="B49" s="33"/>
      <c r="C49" s="55" t="s">
        <v>62</v>
      </c>
      <c r="D49" s="56"/>
      <c r="E49" s="56"/>
      <c r="F49" s="56"/>
      <c r="G49" s="53"/>
      <c r="H49" s="25"/>
      <c r="I49" s="3">
        <v>563031</v>
      </c>
      <c r="J49" s="3">
        <v>551477</v>
      </c>
      <c r="K49" s="3">
        <v>328362</v>
      </c>
      <c r="L49" s="3">
        <v>340292</v>
      </c>
      <c r="M49" s="3"/>
      <c r="N49" s="4" t="s">
        <v>66</v>
      </c>
      <c r="O49" s="5">
        <v>61107</v>
      </c>
      <c r="P49" s="5"/>
      <c r="Q49" s="4" t="s">
        <v>105</v>
      </c>
      <c r="R49" s="7">
        <v>49471</v>
      </c>
    </row>
    <row r="50" spans="1:19" s="13" customFormat="1" ht="10.5" customHeight="1">
      <c r="A50" s="32"/>
      <c r="B50" s="33"/>
      <c r="C50" s="55" t="s">
        <v>39</v>
      </c>
      <c r="D50" s="56"/>
      <c r="E50" s="56"/>
      <c r="F50" s="56"/>
      <c r="G50" s="53"/>
      <c r="H50" s="25"/>
      <c r="I50" s="3">
        <v>333066</v>
      </c>
      <c r="J50" s="3">
        <v>316566</v>
      </c>
      <c r="K50" s="3">
        <v>266510</v>
      </c>
      <c r="L50" s="3">
        <v>184814</v>
      </c>
      <c r="M50" s="3"/>
      <c r="N50" s="4" t="s">
        <v>66</v>
      </c>
      <c r="O50" s="5">
        <v>176463</v>
      </c>
      <c r="P50" s="5"/>
      <c r="Q50" s="6" t="s">
        <v>84</v>
      </c>
      <c r="R50" s="7">
        <v>7151</v>
      </c>
    </row>
    <row r="51" spans="1:19" s="13" customFormat="1" ht="10.5" customHeight="1">
      <c r="A51" s="32"/>
      <c r="B51" s="33"/>
      <c r="C51" s="55" t="s">
        <v>56</v>
      </c>
      <c r="D51" s="60"/>
      <c r="E51" s="60"/>
      <c r="F51" s="60"/>
      <c r="G51" s="53"/>
      <c r="H51" s="25"/>
      <c r="I51" s="3">
        <v>12150986</v>
      </c>
      <c r="J51" s="3">
        <v>12589517</v>
      </c>
      <c r="K51" s="3">
        <v>13085358</v>
      </c>
      <c r="L51" s="3">
        <f>L41-L42-L45-L47-L48-L49-L50</f>
        <v>12765270</v>
      </c>
      <c r="M51" s="3"/>
      <c r="N51" s="4"/>
      <c r="O51" s="5"/>
      <c r="P51" s="5"/>
      <c r="Q51" s="4"/>
      <c r="R51" s="7"/>
      <c r="S51" s="46"/>
    </row>
    <row r="52" spans="1:19" s="13" customFormat="1" ht="10.5" customHeight="1">
      <c r="A52" s="32"/>
      <c r="B52" s="33"/>
      <c r="C52" s="33"/>
      <c r="D52" s="29"/>
      <c r="E52" s="24"/>
      <c r="F52" s="24"/>
      <c r="G52" s="24"/>
      <c r="H52" s="25"/>
      <c r="I52" s="3"/>
      <c r="J52" s="3"/>
      <c r="K52" s="3"/>
      <c r="L52" s="3"/>
      <c r="M52" s="3"/>
      <c r="N52" s="43"/>
      <c r="O52" s="5"/>
      <c r="P52" s="5"/>
      <c r="Q52" s="44"/>
      <c r="R52" s="7"/>
    </row>
    <row r="53" spans="1:19" s="13" customFormat="1" ht="10.5" customHeight="1">
      <c r="A53" s="32"/>
      <c r="B53" s="57" t="s">
        <v>40</v>
      </c>
      <c r="C53" s="56"/>
      <c r="D53" s="56"/>
      <c r="E53" s="56"/>
      <c r="F53" s="24"/>
      <c r="G53" s="24"/>
      <c r="H53" s="25"/>
      <c r="I53" s="2">
        <v>5425300</v>
      </c>
      <c r="J53" s="2">
        <v>5920451</v>
      </c>
      <c r="K53" s="2">
        <v>5708805</v>
      </c>
      <c r="L53" s="2">
        <v>6841654</v>
      </c>
      <c r="M53" s="2"/>
      <c r="N53" s="43"/>
      <c r="O53" s="5"/>
      <c r="P53" s="5"/>
      <c r="Q53" s="44"/>
      <c r="R53" s="7"/>
      <c r="S53" s="46"/>
    </row>
    <row r="54" spans="1:19" s="13" customFormat="1" ht="10.5" customHeight="1">
      <c r="A54" s="32"/>
      <c r="B54" s="33"/>
      <c r="C54" s="77" t="s">
        <v>41</v>
      </c>
      <c r="D54" s="78"/>
      <c r="E54" s="78"/>
      <c r="F54" s="78"/>
      <c r="G54" s="24"/>
      <c r="H54" s="25"/>
      <c r="I54" s="3">
        <v>32390</v>
      </c>
      <c r="J54" s="3">
        <v>29606</v>
      </c>
      <c r="K54" s="3">
        <v>23986</v>
      </c>
      <c r="L54" s="3">
        <v>22991</v>
      </c>
      <c r="M54" s="3"/>
      <c r="N54" s="4" t="s">
        <v>66</v>
      </c>
      <c r="O54" s="5">
        <v>20401</v>
      </c>
      <c r="P54" s="5"/>
      <c r="Q54" s="4" t="s">
        <v>106</v>
      </c>
      <c r="R54" s="7">
        <v>604</v>
      </c>
    </row>
    <row r="55" spans="1:19" s="13" customFormat="1" ht="10.5" customHeight="1">
      <c r="A55" s="32"/>
      <c r="B55" s="33"/>
      <c r="C55" s="55" t="s">
        <v>42</v>
      </c>
      <c r="D55" s="56"/>
      <c r="E55" s="56"/>
      <c r="F55" s="56"/>
      <c r="G55" s="53"/>
      <c r="H55" s="25"/>
      <c r="I55" s="3">
        <v>1112407</v>
      </c>
      <c r="J55" s="3">
        <v>1244897</v>
      </c>
      <c r="K55" s="3">
        <v>1189370</v>
      </c>
      <c r="L55" s="3">
        <v>1169858</v>
      </c>
      <c r="M55" s="3"/>
      <c r="N55" s="4" t="s">
        <v>85</v>
      </c>
      <c r="O55" s="5">
        <v>427528</v>
      </c>
      <c r="P55" s="5"/>
      <c r="Q55" s="4" t="s">
        <v>86</v>
      </c>
      <c r="R55" s="7">
        <v>249777</v>
      </c>
    </row>
    <row r="56" spans="1:19" s="13" customFormat="1" ht="10.5" customHeight="1">
      <c r="A56" s="32"/>
      <c r="B56" s="33"/>
      <c r="C56" s="55" t="s">
        <v>43</v>
      </c>
      <c r="D56" s="56"/>
      <c r="E56" s="56"/>
      <c r="F56" s="56"/>
      <c r="G56" s="53"/>
      <c r="H56" s="25"/>
      <c r="I56" s="3">
        <v>646854</v>
      </c>
      <c r="J56" s="3">
        <v>634038</v>
      </c>
      <c r="K56" s="3">
        <v>525678</v>
      </c>
      <c r="L56" s="3">
        <v>570334</v>
      </c>
      <c r="M56" s="3"/>
      <c r="N56" s="4" t="s">
        <v>66</v>
      </c>
      <c r="O56" s="5">
        <v>135367</v>
      </c>
      <c r="P56" s="5"/>
      <c r="Q56" s="4" t="s">
        <v>107</v>
      </c>
      <c r="R56" s="7">
        <v>106639</v>
      </c>
    </row>
    <row r="57" spans="1:19" s="13" customFormat="1" ht="10.5" customHeight="1">
      <c r="A57" s="32"/>
      <c r="B57" s="33"/>
      <c r="C57" s="55" t="s">
        <v>63</v>
      </c>
      <c r="D57" s="56"/>
      <c r="E57" s="56"/>
      <c r="F57" s="56"/>
      <c r="G57" s="53"/>
      <c r="H57" s="25"/>
      <c r="I57" s="3">
        <v>1114948</v>
      </c>
      <c r="J57" s="3">
        <v>1394004</v>
      </c>
      <c r="K57" s="3">
        <v>1514113</v>
      </c>
      <c r="L57" s="3">
        <v>2646905</v>
      </c>
      <c r="M57" s="3"/>
      <c r="N57" s="4" t="s">
        <v>108</v>
      </c>
      <c r="O57" s="5">
        <v>1187295</v>
      </c>
      <c r="P57" s="5"/>
      <c r="Q57" s="44" t="s">
        <v>109</v>
      </c>
      <c r="R57" s="7">
        <v>467885</v>
      </c>
    </row>
    <row r="58" spans="1:19" s="13" customFormat="1" ht="10.5" customHeight="1">
      <c r="A58" s="32"/>
      <c r="B58" s="33"/>
      <c r="C58" s="55" t="s">
        <v>44</v>
      </c>
      <c r="D58" s="56"/>
      <c r="E58" s="56"/>
      <c r="F58" s="56"/>
      <c r="G58" s="53"/>
      <c r="H58" s="25"/>
      <c r="I58" s="3">
        <v>895937</v>
      </c>
      <c r="J58" s="3">
        <v>1046940</v>
      </c>
      <c r="K58" s="3">
        <v>938101</v>
      </c>
      <c r="L58" s="3">
        <v>1083018</v>
      </c>
      <c r="M58" s="3"/>
      <c r="N58" s="4" t="s">
        <v>66</v>
      </c>
      <c r="O58" s="5">
        <v>423549</v>
      </c>
      <c r="P58" s="5"/>
      <c r="Q58" s="6" t="s">
        <v>79</v>
      </c>
      <c r="R58" s="7">
        <v>222560</v>
      </c>
    </row>
    <row r="59" spans="1:19" s="13" customFormat="1" ht="10.5" customHeight="1">
      <c r="A59" s="32"/>
      <c r="B59" s="33"/>
      <c r="C59" s="33"/>
      <c r="D59" s="55" t="s">
        <v>45</v>
      </c>
      <c r="E59" s="56"/>
      <c r="F59" s="56"/>
      <c r="G59" s="53"/>
      <c r="H59" s="25"/>
      <c r="I59" s="3">
        <v>467306</v>
      </c>
      <c r="J59" s="3">
        <v>507140</v>
      </c>
      <c r="K59" s="3">
        <v>399743</v>
      </c>
      <c r="L59" s="3">
        <v>498753</v>
      </c>
      <c r="M59" s="3"/>
      <c r="N59" s="4" t="s">
        <v>110</v>
      </c>
      <c r="O59" s="5">
        <v>187353</v>
      </c>
      <c r="P59" s="5"/>
      <c r="Q59" s="4" t="s">
        <v>111</v>
      </c>
      <c r="R59" s="7">
        <v>139618</v>
      </c>
    </row>
    <row r="60" spans="1:19" s="13" customFormat="1" ht="10.5" customHeight="1">
      <c r="A60" s="32"/>
      <c r="B60" s="33"/>
      <c r="C60" s="58" t="s">
        <v>61</v>
      </c>
      <c r="D60" s="59"/>
      <c r="E60" s="59"/>
      <c r="F60" s="59"/>
      <c r="G60" s="53"/>
      <c r="H60" s="25"/>
      <c r="I60" s="3">
        <v>270037</v>
      </c>
      <c r="J60" s="3">
        <v>214860</v>
      </c>
      <c r="K60" s="3">
        <v>139506</v>
      </c>
      <c r="L60" s="3">
        <v>157179</v>
      </c>
      <c r="M60" s="3"/>
      <c r="N60" s="4" t="s">
        <v>85</v>
      </c>
      <c r="O60" s="5">
        <v>41276</v>
      </c>
      <c r="P60" s="5"/>
      <c r="Q60" s="4" t="s">
        <v>112</v>
      </c>
      <c r="R60" s="7">
        <v>36387</v>
      </c>
    </row>
    <row r="61" spans="1:19" s="13" customFormat="1" ht="10.5" customHeight="1">
      <c r="A61" s="32"/>
      <c r="B61" s="33"/>
      <c r="C61" s="55" t="s">
        <v>56</v>
      </c>
      <c r="D61" s="60"/>
      <c r="E61" s="60"/>
      <c r="F61" s="60"/>
      <c r="G61" s="53"/>
      <c r="H61" s="25"/>
      <c r="I61" s="3">
        <v>1352727</v>
      </c>
      <c r="J61" s="3">
        <v>1356106</v>
      </c>
      <c r="K61" s="3">
        <v>1378051</v>
      </c>
      <c r="L61" s="3">
        <f>L53-L54-L55-L56-L57-L58-L60</f>
        <v>1191369</v>
      </c>
      <c r="M61" s="3"/>
      <c r="N61" s="4"/>
      <c r="O61" s="5"/>
      <c r="P61" s="5"/>
      <c r="Q61" s="44"/>
      <c r="R61" s="7"/>
    </row>
    <row r="62" spans="1:19" s="13" customFormat="1" ht="10.5" customHeight="1">
      <c r="A62" s="32"/>
      <c r="B62" s="33"/>
      <c r="C62" s="33"/>
      <c r="D62" s="29"/>
      <c r="E62" s="24"/>
      <c r="F62" s="24"/>
      <c r="G62" s="24"/>
      <c r="H62" s="25"/>
      <c r="I62" s="3"/>
      <c r="J62" s="3"/>
      <c r="K62" s="3"/>
      <c r="L62" s="3"/>
      <c r="M62" s="3"/>
      <c r="N62" s="43"/>
      <c r="O62" s="5"/>
      <c r="P62" s="5"/>
      <c r="Q62" s="44"/>
      <c r="R62" s="7"/>
    </row>
    <row r="63" spans="1:19" s="13" customFormat="1" ht="10.5" customHeight="1">
      <c r="A63" s="32"/>
      <c r="B63" s="57" t="s">
        <v>46</v>
      </c>
      <c r="C63" s="56"/>
      <c r="D63" s="56"/>
      <c r="E63" s="56"/>
      <c r="F63" s="35"/>
      <c r="G63" s="23"/>
      <c r="H63" s="25"/>
      <c r="I63" s="2">
        <v>112664628</v>
      </c>
      <c r="J63" s="2">
        <v>132837083</v>
      </c>
      <c r="K63" s="2">
        <v>130996419</v>
      </c>
      <c r="L63" s="2">
        <v>137384802</v>
      </c>
      <c r="M63" s="2"/>
      <c r="N63" s="43"/>
      <c r="O63" s="5"/>
      <c r="P63" s="5"/>
      <c r="Q63" s="44"/>
      <c r="R63" s="7"/>
      <c r="S63" s="46"/>
    </row>
    <row r="64" spans="1:19" s="13" customFormat="1" ht="10.5" customHeight="1">
      <c r="A64" s="32"/>
      <c r="B64" s="52"/>
      <c r="C64" s="55" t="s">
        <v>47</v>
      </c>
      <c r="D64" s="56"/>
      <c r="E64" s="56"/>
      <c r="F64" s="56"/>
      <c r="G64" s="23"/>
      <c r="H64" s="25"/>
      <c r="I64" s="3">
        <v>73554626</v>
      </c>
      <c r="J64" s="3">
        <v>89905316</v>
      </c>
      <c r="K64" s="3">
        <v>91790828</v>
      </c>
      <c r="L64" s="3">
        <v>96614962</v>
      </c>
      <c r="M64" s="3"/>
      <c r="N64" s="4" t="s">
        <v>68</v>
      </c>
      <c r="O64" s="5">
        <v>38892017</v>
      </c>
      <c r="P64" s="5"/>
      <c r="Q64" s="4" t="s">
        <v>0</v>
      </c>
      <c r="R64" s="7">
        <v>9101304</v>
      </c>
    </row>
    <row r="65" spans="1:21" s="13" customFormat="1" ht="10.5" customHeight="1">
      <c r="A65" s="32"/>
      <c r="B65" s="52"/>
      <c r="C65" s="33"/>
      <c r="D65" s="55" t="s">
        <v>48</v>
      </c>
      <c r="E65" s="56"/>
      <c r="F65" s="56"/>
      <c r="G65" s="23"/>
      <c r="H65" s="25"/>
      <c r="I65" s="3">
        <v>73472997</v>
      </c>
      <c r="J65" s="3">
        <v>89808174</v>
      </c>
      <c r="K65" s="3">
        <v>91741361</v>
      </c>
      <c r="L65" s="3">
        <v>96599799</v>
      </c>
      <c r="M65" s="3"/>
      <c r="N65" s="4" t="s">
        <v>68</v>
      </c>
      <c r="O65" s="5">
        <v>38892017</v>
      </c>
      <c r="P65" s="5"/>
      <c r="Q65" s="4" t="s">
        <v>0</v>
      </c>
      <c r="R65" s="7">
        <v>9101304</v>
      </c>
      <c r="U65" s="46"/>
    </row>
    <row r="66" spans="1:21" s="13" customFormat="1" ht="10.5" customHeight="1">
      <c r="A66" s="32"/>
      <c r="B66" s="52"/>
      <c r="C66" s="33"/>
      <c r="D66" s="55" t="s">
        <v>49</v>
      </c>
      <c r="E66" s="56"/>
      <c r="F66" s="56"/>
      <c r="G66" s="23"/>
      <c r="H66" s="25"/>
      <c r="I66" s="3">
        <v>81377</v>
      </c>
      <c r="J66" s="3">
        <v>97142</v>
      </c>
      <c r="K66" s="3">
        <v>49467</v>
      </c>
      <c r="L66" s="3">
        <v>15163</v>
      </c>
      <c r="M66" s="3"/>
      <c r="N66" s="4" t="s">
        <v>87</v>
      </c>
      <c r="O66" s="5">
        <v>12194</v>
      </c>
      <c r="P66" s="5"/>
      <c r="Q66" s="4" t="s">
        <v>113</v>
      </c>
      <c r="R66" s="7">
        <v>2690</v>
      </c>
    </row>
    <row r="67" spans="1:21" s="13" customFormat="1" ht="10.5" customHeight="1">
      <c r="A67" s="32"/>
      <c r="B67" s="33"/>
      <c r="C67" s="55" t="s">
        <v>50</v>
      </c>
      <c r="D67" s="56"/>
      <c r="E67" s="56"/>
      <c r="F67" s="56"/>
      <c r="G67" s="53"/>
      <c r="H67" s="25"/>
      <c r="I67" s="3">
        <v>26851767</v>
      </c>
      <c r="J67" s="3">
        <v>29451383</v>
      </c>
      <c r="K67" s="3">
        <v>24803643</v>
      </c>
      <c r="L67" s="3">
        <v>26350207</v>
      </c>
      <c r="M67" s="3"/>
      <c r="N67" s="4" t="s">
        <v>3</v>
      </c>
      <c r="O67" s="5">
        <v>15657263</v>
      </c>
      <c r="P67" s="5"/>
      <c r="Q67" s="4" t="s">
        <v>87</v>
      </c>
      <c r="R67" s="7">
        <v>3330282</v>
      </c>
    </row>
    <row r="68" spans="1:21" s="13" customFormat="1" ht="10.5" customHeight="1">
      <c r="A68" s="32"/>
      <c r="B68" s="33"/>
      <c r="C68" s="33"/>
      <c r="D68" s="55" t="s">
        <v>51</v>
      </c>
      <c r="E68" s="56"/>
      <c r="F68" s="56"/>
      <c r="G68" s="36"/>
      <c r="H68" s="25"/>
      <c r="I68" s="3">
        <v>22011986</v>
      </c>
      <c r="J68" s="3">
        <v>26854755</v>
      </c>
      <c r="K68" s="3">
        <v>21718555</v>
      </c>
      <c r="L68" s="3">
        <v>22231232</v>
      </c>
      <c r="M68" s="3"/>
      <c r="N68" s="4" t="s">
        <v>3</v>
      </c>
      <c r="O68" s="48">
        <v>13401226</v>
      </c>
      <c r="P68" s="5"/>
      <c r="Q68" s="4" t="s">
        <v>87</v>
      </c>
      <c r="R68" s="7">
        <v>2968970</v>
      </c>
    </row>
    <row r="69" spans="1:21" s="13" customFormat="1" ht="10.5" customHeight="1">
      <c r="A69" s="32"/>
      <c r="B69" s="33"/>
      <c r="C69" s="33"/>
      <c r="D69" s="55" t="s">
        <v>52</v>
      </c>
      <c r="E69" s="56"/>
      <c r="F69" s="56"/>
      <c r="G69" s="36"/>
      <c r="H69" s="25"/>
      <c r="I69" s="3">
        <v>4552171</v>
      </c>
      <c r="J69" s="3">
        <v>2071967</v>
      </c>
      <c r="K69" s="3">
        <v>2658686</v>
      </c>
      <c r="L69" s="3">
        <v>4007846</v>
      </c>
      <c r="M69" s="3"/>
      <c r="N69" s="4" t="s">
        <v>71</v>
      </c>
      <c r="O69" s="5">
        <v>2256037</v>
      </c>
      <c r="P69" s="5"/>
      <c r="Q69" s="4" t="s">
        <v>87</v>
      </c>
      <c r="R69" s="7">
        <v>361312</v>
      </c>
    </row>
    <row r="70" spans="1:21" s="13" customFormat="1" ht="10.5" customHeight="1">
      <c r="A70" s="32"/>
      <c r="B70" s="33"/>
      <c r="C70" s="55" t="s">
        <v>53</v>
      </c>
      <c r="D70" s="56"/>
      <c r="E70" s="56"/>
      <c r="F70" s="56"/>
      <c r="G70" s="53"/>
      <c r="H70" s="25"/>
      <c r="I70" s="3">
        <v>6985647</v>
      </c>
      <c r="J70" s="3">
        <v>7812121</v>
      </c>
      <c r="K70" s="3">
        <v>8030460</v>
      </c>
      <c r="L70" s="3">
        <v>8084849</v>
      </c>
      <c r="M70" s="3"/>
      <c r="N70" s="4" t="s">
        <v>88</v>
      </c>
      <c r="O70" s="5">
        <v>1929101</v>
      </c>
      <c r="P70" s="5"/>
      <c r="Q70" s="4" t="s">
        <v>80</v>
      </c>
      <c r="R70" s="7">
        <v>1419025</v>
      </c>
    </row>
    <row r="71" spans="1:21" s="13" customFormat="1" ht="10.5" customHeight="1">
      <c r="A71" s="32"/>
      <c r="B71" s="33"/>
      <c r="C71" s="55" t="s">
        <v>54</v>
      </c>
      <c r="D71" s="56"/>
      <c r="E71" s="56"/>
      <c r="F71" s="56"/>
      <c r="G71" s="53"/>
      <c r="H71" s="25"/>
      <c r="I71" s="3">
        <v>4327293</v>
      </c>
      <c r="J71" s="3">
        <v>5275998</v>
      </c>
      <c r="K71" s="3">
        <v>5776122</v>
      </c>
      <c r="L71" s="3">
        <v>5696436</v>
      </c>
      <c r="M71" s="3"/>
      <c r="N71" s="4" t="s">
        <v>68</v>
      </c>
      <c r="O71" s="5">
        <v>5696436</v>
      </c>
      <c r="P71" s="5"/>
      <c r="Q71" s="4" t="s">
        <v>72</v>
      </c>
      <c r="R71" s="49" t="s">
        <v>72</v>
      </c>
    </row>
    <row r="72" spans="1:21" s="13" customFormat="1" ht="10.5" customHeight="1">
      <c r="A72" s="32"/>
      <c r="B72" s="33"/>
      <c r="C72" s="55" t="s">
        <v>55</v>
      </c>
      <c r="D72" s="56"/>
      <c r="E72" s="56"/>
      <c r="F72" s="56"/>
      <c r="G72" s="53"/>
      <c r="H72" s="25"/>
      <c r="I72" s="3">
        <v>15080</v>
      </c>
      <c r="J72" s="3">
        <v>298425</v>
      </c>
      <c r="K72" s="3">
        <v>288770</v>
      </c>
      <c r="L72" s="3">
        <v>260544</v>
      </c>
      <c r="M72" s="3"/>
      <c r="N72" s="4" t="s">
        <v>114</v>
      </c>
      <c r="O72" s="5">
        <v>246908</v>
      </c>
      <c r="P72" s="5"/>
      <c r="Q72" s="4" t="s">
        <v>115</v>
      </c>
      <c r="R72" s="7">
        <v>9206</v>
      </c>
    </row>
    <row r="73" spans="1:21" s="13" customFormat="1" ht="10.5" customHeight="1">
      <c r="A73" s="32"/>
      <c r="B73" s="33"/>
      <c r="C73" s="55" t="s">
        <v>56</v>
      </c>
      <c r="D73" s="60"/>
      <c r="E73" s="60"/>
      <c r="F73" s="60"/>
      <c r="G73" s="53"/>
      <c r="H73" s="25"/>
      <c r="I73" s="3">
        <v>930215</v>
      </c>
      <c r="J73" s="3">
        <v>93840</v>
      </c>
      <c r="K73" s="3">
        <v>306596</v>
      </c>
      <c r="L73" s="3">
        <f>L63-L64-L67-L70-L71-L72</f>
        <v>377804</v>
      </c>
      <c r="M73" s="3"/>
      <c r="N73" s="4"/>
      <c r="O73" s="5"/>
      <c r="P73" s="5"/>
      <c r="Q73" s="4"/>
      <c r="R73" s="7"/>
    </row>
    <row r="74" spans="1:21" s="13" customFormat="1" ht="10.5" customHeight="1">
      <c r="A74" s="32"/>
      <c r="B74" s="33"/>
      <c r="C74" s="33"/>
      <c r="D74" s="29"/>
      <c r="E74" s="24"/>
      <c r="F74" s="24"/>
      <c r="G74" s="24"/>
      <c r="H74" s="25"/>
      <c r="I74" s="3"/>
      <c r="J74" s="3"/>
      <c r="K74" s="3"/>
      <c r="L74" s="3"/>
      <c r="M74" s="3"/>
      <c r="N74" s="43"/>
      <c r="O74" s="5"/>
      <c r="P74" s="5"/>
      <c r="Q74" s="44"/>
      <c r="R74" s="7"/>
    </row>
    <row r="75" spans="1:21" s="13" customFormat="1" ht="10.5" customHeight="1">
      <c r="A75" s="32"/>
      <c r="B75" s="57" t="s">
        <v>56</v>
      </c>
      <c r="C75" s="56"/>
      <c r="D75" s="56"/>
      <c r="E75" s="56"/>
      <c r="F75" s="24"/>
      <c r="G75" s="24"/>
      <c r="H75" s="25"/>
      <c r="I75" s="2">
        <v>7921296</v>
      </c>
      <c r="J75" s="2">
        <v>9959547</v>
      </c>
      <c r="K75" s="2">
        <v>8271370</v>
      </c>
      <c r="L75" s="2">
        <v>8716195</v>
      </c>
      <c r="M75" s="2"/>
      <c r="N75" s="43"/>
      <c r="O75" s="5"/>
      <c r="P75" s="5"/>
      <c r="Q75" s="44"/>
      <c r="R75" s="7"/>
      <c r="S75" s="46"/>
    </row>
    <row r="76" spans="1:21" s="13" customFormat="1" ht="10.5" customHeight="1">
      <c r="A76" s="32"/>
      <c r="B76" s="33"/>
      <c r="C76" s="55" t="s">
        <v>57</v>
      </c>
      <c r="D76" s="56"/>
      <c r="E76" s="56"/>
      <c r="F76" s="56"/>
      <c r="G76" s="53"/>
      <c r="H76" s="25"/>
      <c r="I76" s="3">
        <v>5829529</v>
      </c>
      <c r="J76" s="3">
        <v>4926172</v>
      </c>
      <c r="K76" s="3">
        <v>3146981</v>
      </c>
      <c r="L76" s="3">
        <v>2406575</v>
      </c>
      <c r="M76" s="3"/>
      <c r="N76" s="4" t="s">
        <v>66</v>
      </c>
      <c r="O76" s="5">
        <v>1720569</v>
      </c>
      <c r="P76" s="5"/>
      <c r="Q76" s="50" t="s">
        <v>116</v>
      </c>
      <c r="R76" s="7">
        <v>152542</v>
      </c>
    </row>
    <row r="77" spans="1:21" s="13" customFormat="1" ht="10.5" customHeight="1">
      <c r="A77" s="32"/>
      <c r="B77" s="33"/>
      <c r="C77" s="55" t="s">
        <v>58</v>
      </c>
      <c r="D77" s="56"/>
      <c r="E77" s="56"/>
      <c r="F77" s="56"/>
      <c r="G77" s="53"/>
      <c r="H77" s="25"/>
      <c r="I77" s="3">
        <v>148597</v>
      </c>
      <c r="J77" s="3">
        <v>175551</v>
      </c>
      <c r="K77" s="3">
        <v>184564</v>
      </c>
      <c r="L77" s="3">
        <v>190109</v>
      </c>
      <c r="M77" s="3"/>
      <c r="N77" s="4" t="s">
        <v>66</v>
      </c>
      <c r="O77" s="5">
        <v>64184</v>
      </c>
      <c r="P77" s="5"/>
      <c r="Q77" s="4" t="s">
        <v>70</v>
      </c>
      <c r="R77" s="7">
        <v>29848</v>
      </c>
    </row>
    <row r="78" spans="1:21" s="13" customFormat="1" ht="10.5" customHeight="1">
      <c r="A78" s="32"/>
      <c r="B78" s="33"/>
      <c r="C78" s="55" t="s">
        <v>59</v>
      </c>
      <c r="D78" s="56"/>
      <c r="E78" s="56"/>
      <c r="F78" s="56"/>
      <c r="G78" s="53"/>
      <c r="H78" s="25"/>
      <c r="I78" s="3">
        <v>458746</v>
      </c>
      <c r="J78" s="3">
        <v>505344</v>
      </c>
      <c r="K78" s="3">
        <v>476762</v>
      </c>
      <c r="L78" s="3">
        <v>544847</v>
      </c>
      <c r="M78" s="3"/>
      <c r="N78" s="4" t="s">
        <v>117</v>
      </c>
      <c r="O78" s="5">
        <v>145739</v>
      </c>
      <c r="P78" s="5"/>
      <c r="Q78" s="4" t="s">
        <v>70</v>
      </c>
      <c r="R78" s="7">
        <v>123132</v>
      </c>
    </row>
    <row r="79" spans="1:21" s="13" customFormat="1" ht="10.5" customHeight="1">
      <c r="A79" s="32"/>
      <c r="B79" s="33"/>
      <c r="C79" s="55" t="s">
        <v>60</v>
      </c>
      <c r="D79" s="56"/>
      <c r="E79" s="56"/>
      <c r="F79" s="56"/>
      <c r="G79" s="53"/>
      <c r="H79" s="25"/>
      <c r="I79" s="3">
        <v>1247572</v>
      </c>
      <c r="J79" s="3">
        <v>4027158</v>
      </c>
      <c r="K79" s="3">
        <v>4191386</v>
      </c>
      <c r="L79" s="3">
        <v>5281207</v>
      </c>
      <c r="M79" s="3"/>
      <c r="N79" s="4" t="s">
        <v>64</v>
      </c>
      <c r="O79" s="5">
        <v>857257</v>
      </c>
      <c r="P79" s="5"/>
      <c r="Q79" s="4" t="s">
        <v>118</v>
      </c>
      <c r="R79" s="7">
        <v>418563</v>
      </c>
    </row>
    <row r="80" spans="1:21" s="13" customFormat="1" ht="10.5" customHeight="1">
      <c r="A80" s="32"/>
      <c r="B80" s="33"/>
      <c r="C80" s="55" t="s">
        <v>56</v>
      </c>
      <c r="D80" s="60"/>
      <c r="E80" s="60"/>
      <c r="F80" s="60"/>
      <c r="G80" s="53"/>
      <c r="H80" s="25"/>
      <c r="I80" s="3">
        <v>236852</v>
      </c>
      <c r="J80" s="3">
        <v>325322</v>
      </c>
      <c r="K80" s="3">
        <v>271677</v>
      </c>
      <c r="L80" s="3">
        <f>L75-L76-L77-L78-L79</f>
        <v>293457</v>
      </c>
      <c r="M80" s="3"/>
      <c r="N80" s="4"/>
      <c r="O80" s="5"/>
      <c r="P80" s="5"/>
      <c r="Q80" s="4"/>
      <c r="R80" s="7"/>
    </row>
    <row r="81" spans="1:18" s="13" customFormat="1" ht="10.5" customHeight="1" thickBot="1">
      <c r="A81" s="37"/>
      <c r="B81" s="37"/>
      <c r="C81" s="37"/>
      <c r="D81" s="37"/>
      <c r="E81" s="37"/>
      <c r="F81" s="37"/>
      <c r="G81" s="37"/>
      <c r="H81" s="38"/>
      <c r="I81" s="39"/>
      <c r="J81" s="39"/>
      <c r="K81" s="39"/>
      <c r="L81" s="39"/>
      <c r="M81" s="39"/>
      <c r="N81" s="37"/>
      <c r="O81" s="40"/>
      <c r="P81" s="40"/>
      <c r="Q81" s="37"/>
      <c r="R81" s="39"/>
    </row>
    <row r="82" spans="1:18" s="13" customFormat="1" ht="3.95" customHeight="1" thickTop="1">
      <c r="I82" s="41"/>
      <c r="J82" s="41"/>
      <c r="K82" s="41"/>
      <c r="L82" s="41"/>
      <c r="M82" s="41"/>
      <c r="O82" s="41"/>
      <c r="P82" s="41"/>
      <c r="R82" s="41"/>
    </row>
    <row r="83" spans="1:18" ht="9.4" customHeight="1">
      <c r="A83" s="13"/>
      <c r="B83" s="32"/>
      <c r="C83" s="13"/>
      <c r="D83" s="13"/>
      <c r="E83" s="13"/>
      <c r="F83" s="13"/>
      <c r="G83" s="13"/>
      <c r="H83" s="13"/>
      <c r="I83" s="41"/>
      <c r="J83" s="41"/>
      <c r="K83" s="41"/>
      <c r="L83" s="41"/>
      <c r="M83" s="41"/>
      <c r="N83" s="13"/>
      <c r="O83" s="41"/>
      <c r="P83" s="41"/>
      <c r="Q83" s="13"/>
      <c r="R83" s="41"/>
    </row>
    <row r="84" spans="1:18" ht="9.4" customHeight="1">
      <c r="A84" s="13"/>
      <c r="B84" s="32"/>
      <c r="C84" s="13"/>
      <c r="D84" s="13"/>
      <c r="E84" s="13"/>
      <c r="F84" s="13"/>
      <c r="G84" s="13"/>
      <c r="H84" s="13"/>
      <c r="I84" s="41"/>
      <c r="J84" s="41"/>
      <c r="K84" s="41"/>
      <c r="L84" s="41"/>
      <c r="M84" s="41"/>
      <c r="N84" s="13"/>
      <c r="O84" s="41"/>
      <c r="P84" s="41"/>
      <c r="Q84" s="13"/>
      <c r="R84" s="41"/>
    </row>
    <row r="85" spans="1:18" ht="13.5" customHeight="1">
      <c r="L85" s="47"/>
    </row>
  </sheetData>
  <mergeCells count="68">
    <mergeCell ref="D37:F37"/>
    <mergeCell ref="C80:F80"/>
    <mergeCell ref="C39:F39"/>
    <mergeCell ref="C51:F51"/>
    <mergeCell ref="C61:F61"/>
    <mergeCell ref="C73:F73"/>
    <mergeCell ref="B41:E41"/>
    <mergeCell ref="C42:F42"/>
    <mergeCell ref="D43:F43"/>
    <mergeCell ref="E44:F44"/>
    <mergeCell ref="B53:E53"/>
    <mergeCell ref="C54:F54"/>
    <mergeCell ref="D46:F46"/>
    <mergeCell ref="C47:F47"/>
    <mergeCell ref="C48:F48"/>
    <mergeCell ref="D59:F59"/>
    <mergeCell ref="L6:R6"/>
    <mergeCell ref="N7:R7"/>
    <mergeCell ref="C21:F21"/>
    <mergeCell ref="C22:F22"/>
    <mergeCell ref="C23:F23"/>
    <mergeCell ref="C14:F14"/>
    <mergeCell ref="C15:F15"/>
    <mergeCell ref="B18:E18"/>
    <mergeCell ref="B20:E20"/>
    <mergeCell ref="B11:E11"/>
    <mergeCell ref="B13:E13"/>
    <mergeCell ref="A6:H7"/>
    <mergeCell ref="I6:I7"/>
    <mergeCell ref="J6:J7"/>
    <mergeCell ref="K6:K7"/>
    <mergeCell ref="C16:F16"/>
    <mergeCell ref="C25:F25"/>
    <mergeCell ref="D24:F24"/>
    <mergeCell ref="B27:E27"/>
    <mergeCell ref="C49:F49"/>
    <mergeCell ref="C50:F50"/>
    <mergeCell ref="C38:F38"/>
    <mergeCell ref="D31:F31"/>
    <mergeCell ref="C32:F32"/>
    <mergeCell ref="D33:F33"/>
    <mergeCell ref="C34:F34"/>
    <mergeCell ref="C28:F28"/>
    <mergeCell ref="D29:F29"/>
    <mergeCell ref="D30:F30"/>
    <mergeCell ref="C45:F45"/>
    <mergeCell ref="C35:F35"/>
    <mergeCell ref="C36:F36"/>
    <mergeCell ref="C60:F60"/>
    <mergeCell ref="B63:E63"/>
    <mergeCell ref="C64:F64"/>
    <mergeCell ref="C55:F55"/>
    <mergeCell ref="C56:F56"/>
    <mergeCell ref="C57:F57"/>
    <mergeCell ref="C58:F58"/>
    <mergeCell ref="D69:F69"/>
    <mergeCell ref="C70:F70"/>
    <mergeCell ref="C71:F71"/>
    <mergeCell ref="C72:F72"/>
    <mergeCell ref="D65:F65"/>
    <mergeCell ref="D66:F66"/>
    <mergeCell ref="C67:F67"/>
    <mergeCell ref="D68:F68"/>
    <mergeCell ref="C79:F79"/>
    <mergeCell ref="B75:E75"/>
    <mergeCell ref="C76:F76"/>
    <mergeCell ref="C77:F77"/>
    <mergeCell ref="C78:F78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tone-r03</vt:lpstr>
      <vt:lpstr>'tone-r03'!Print_Area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2019-01-17T05:20:07Z</cp:lastPrinted>
  <dcterms:created xsi:type="dcterms:W3CDTF">2008-02-21T07:59:05Z</dcterms:created>
  <dcterms:modified xsi:type="dcterms:W3CDTF">2019-04-11T01:20:38Z</dcterms:modified>
</cp:coreProperties>
</file>