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3785" windowHeight="7905" tabRatio="748"/>
  </bookViews>
  <sheets>
    <sheet name="【調査票】就労継続支援Ｂ型 " sheetId="16" r:id="rId1"/>
    <sheet name="【事業所リスト】就労継続支援Ｂ型" sheetId="26" r:id="rId2"/>
    <sheet name="自動編集用(B型）" sheetId="23" r:id="rId3"/>
    <sheet name="プルダウンリスト" sheetId="15" r:id="rId4"/>
  </sheets>
  <definedNames>
    <definedName name="_xlnm._FilterDatabase" localSheetId="1" hidden="1">【事業所リスト】就労継続支援Ｂ型!$B$1:$I$1</definedName>
    <definedName name="_xlnm.Print_Area" localSheetId="0">'【調査票】就労継続支援Ｂ型 '!$A$1:$R$166</definedName>
    <definedName name="_xlnm.Print_Titles" localSheetId="1">【事業所リスト】就労継続支援Ｂ型!$1:$1</definedName>
  </definedNames>
  <calcPr calcId="145621"/>
</workbook>
</file>

<file path=xl/calcChain.xml><?xml version="1.0" encoding="utf-8"?>
<calcChain xmlns="http://schemas.openxmlformats.org/spreadsheetml/2006/main">
  <c r="H5" i="23" l="1"/>
  <c r="CB5" i="23"/>
  <c r="BT5" i="23"/>
  <c r="BL5" i="23"/>
  <c r="BD5" i="23"/>
  <c r="B75" i="16"/>
  <c r="HT5" i="23"/>
  <c r="HS5" i="23"/>
  <c r="HQ5" i="23"/>
  <c r="HP5" i="23"/>
  <c r="HO5" i="23"/>
  <c r="HN5" i="23"/>
  <c r="HM5" i="23"/>
  <c r="HL5" i="23"/>
  <c r="HK5" i="23"/>
  <c r="HJ5" i="23"/>
  <c r="HI5" i="23"/>
  <c r="HG5" i="23"/>
  <c r="HF5" i="23"/>
  <c r="HE5" i="23"/>
  <c r="HD5" i="23"/>
  <c r="HC5" i="23"/>
  <c r="HB5" i="23"/>
  <c r="GR5" i="23"/>
  <c r="GQ5" i="23"/>
  <c r="GP5" i="23"/>
  <c r="GO5" i="23"/>
  <c r="GN5" i="23"/>
  <c r="GM5" i="23"/>
  <c r="GL5" i="23"/>
  <c r="GJ5" i="23"/>
  <c r="GI5" i="23"/>
  <c r="GH5" i="23"/>
  <c r="GG5" i="23"/>
  <c r="GF5" i="23"/>
  <c r="GE5" i="23"/>
  <c r="GD5" i="23"/>
  <c r="GC5" i="23"/>
  <c r="GB5" i="23"/>
  <c r="FZ5" i="23"/>
  <c r="FY5" i="23"/>
  <c r="FX5" i="23"/>
  <c r="FW5" i="23"/>
  <c r="FV5" i="23"/>
  <c r="FU5" i="23"/>
  <c r="FT5" i="23"/>
  <c r="FS5" i="23"/>
  <c r="FR5" i="23"/>
  <c r="FQ5" i="23"/>
  <c r="FP5" i="23"/>
  <c r="FO5" i="23"/>
  <c r="FN5" i="23"/>
  <c r="FM5" i="23"/>
  <c r="FL5" i="23"/>
  <c r="FA5" i="23"/>
  <c r="EZ5" i="23"/>
  <c r="EY5" i="23"/>
  <c r="EX5" i="23"/>
  <c r="EW5" i="23"/>
  <c r="EV5" i="23"/>
  <c r="EU5" i="23"/>
  <c r="ES5" i="23"/>
  <c r="ER5" i="23"/>
  <c r="EQ5" i="23"/>
  <c r="EP5" i="23"/>
  <c r="EO5" i="23"/>
  <c r="EN5" i="23"/>
  <c r="EM5" i="23"/>
  <c r="EK5" i="23"/>
  <c r="EJ5" i="23"/>
  <c r="EI5" i="23"/>
  <c r="EH5" i="23"/>
  <c r="EG5" i="23"/>
  <c r="EF5" i="23"/>
  <c r="EE5" i="23"/>
  <c r="EC5" i="23"/>
  <c r="EB5" i="23"/>
  <c r="EA5" i="23"/>
  <c r="DZ5" i="23"/>
  <c r="DY5" i="23"/>
  <c r="DX5" i="23"/>
  <c r="DW5" i="23"/>
  <c r="DU5" i="23"/>
  <c r="DT5" i="23"/>
  <c r="DR5" i="23"/>
  <c r="DS5" i="23"/>
  <c r="DQ5" i="23"/>
  <c r="DP5" i="23"/>
  <c r="DO5" i="23"/>
  <c r="DM5" i="23"/>
  <c r="DL5" i="23"/>
  <c r="DK5" i="23"/>
  <c r="DJ5" i="23"/>
  <c r="DI5" i="23"/>
  <c r="DH5" i="23"/>
  <c r="DG5" i="23"/>
  <c r="DE5" i="23"/>
  <c r="DD5" i="23"/>
  <c r="DC5" i="23"/>
  <c r="DB5" i="23"/>
  <c r="DA5" i="23"/>
  <c r="CZ5" i="23"/>
  <c r="CY5" i="23"/>
  <c r="CW5" i="23"/>
  <c r="CV5" i="23"/>
  <c r="CU5" i="23"/>
  <c r="CT5" i="23"/>
  <c r="CS5" i="23"/>
  <c r="CR5" i="23"/>
  <c r="CQ5" i="23"/>
  <c r="CG5" i="23"/>
  <c r="CF5" i="23"/>
  <c r="CD5" i="23"/>
  <c r="CE5" i="23"/>
  <c r="CC5" i="23"/>
  <c r="CA5" i="23"/>
  <c r="BY5" i="23"/>
  <c r="BX5" i="23"/>
  <c r="BW5" i="23"/>
  <c r="BV5" i="23"/>
  <c r="BU5" i="23"/>
  <c r="BS5" i="23"/>
  <c r="BQ5" i="23"/>
  <c r="BP5" i="23"/>
  <c r="BO5" i="23"/>
  <c r="BN5" i="23"/>
  <c r="BM5" i="23"/>
  <c r="BK5" i="23"/>
  <c r="BI5" i="23"/>
  <c r="BH5" i="23"/>
  <c r="BG5" i="23"/>
  <c r="BF5" i="23"/>
  <c r="BE5" i="23"/>
  <c r="BC5" i="23"/>
  <c r="BA5" i="23"/>
  <c r="AZ5" i="23"/>
  <c r="AY5" i="23"/>
  <c r="AX5" i="23"/>
  <c r="AW5" i="23"/>
  <c r="AV5" i="23"/>
  <c r="AU5" i="23"/>
  <c r="AK5" i="23"/>
  <c r="AJ5" i="23"/>
  <c r="AI5" i="23"/>
  <c r="AH5" i="23"/>
  <c r="AG5" i="23"/>
  <c r="AF5" i="23"/>
  <c r="AE5" i="23"/>
  <c r="AB5" i="23"/>
  <c r="AA5" i="23"/>
  <c r="AC5" i="23"/>
  <c r="Z5" i="23"/>
  <c r="Y5" i="23"/>
  <c r="X5" i="23"/>
  <c r="W5" i="23"/>
  <c r="V5" i="23"/>
  <c r="U5" i="23"/>
  <c r="T5" i="23"/>
  <c r="S5" i="23"/>
  <c r="R5" i="23"/>
  <c r="Q5" i="23"/>
  <c r="P5" i="23"/>
  <c r="O5" i="23"/>
  <c r="N5" i="23"/>
  <c r="M5" i="23"/>
  <c r="L5" i="23"/>
  <c r="K5" i="23"/>
  <c r="J5" i="23"/>
  <c r="I5" i="23"/>
  <c r="G5" i="23"/>
  <c r="F5" i="23"/>
  <c r="E5" i="23"/>
  <c r="D5" i="23"/>
  <c r="C5" i="23"/>
  <c r="B5" i="23"/>
  <c r="G92" i="16"/>
  <c r="FK5" i="23"/>
  <c r="F118" i="16"/>
  <c r="GT5" i="23"/>
  <c r="E136" i="16"/>
  <c r="D125" i="16"/>
  <c r="GS5" i="23"/>
  <c r="E106" i="16"/>
  <c r="GA5" i="23"/>
  <c r="D86" i="16"/>
  <c r="DF5" i="23"/>
  <c r="J86" i="16"/>
  <c r="ED5" i="23"/>
  <c r="H86" i="16"/>
  <c r="DV5" i="23"/>
  <c r="F86" i="16"/>
  <c r="DN5" i="23"/>
  <c r="B86" i="16"/>
  <c r="CX5" i="23"/>
  <c r="J74" i="16"/>
  <c r="CO5" i="23"/>
  <c r="J69" i="16"/>
  <c r="CJ5" i="23"/>
  <c r="J68" i="16"/>
  <c r="CI5" i="23"/>
  <c r="H75" i="16"/>
  <c r="CH5" i="23"/>
  <c r="F75" i="16"/>
  <c r="BZ5" i="23"/>
  <c r="D75" i="16"/>
  <c r="BR5" i="23"/>
  <c r="BJ5" i="23"/>
  <c r="B64" i="16"/>
  <c r="BB5" i="23"/>
  <c r="D53" i="16"/>
  <c r="AL5" i="23"/>
  <c r="F47" i="16"/>
  <c r="AN5" i="23"/>
  <c r="F48" i="16"/>
  <c r="AO5" i="23"/>
  <c r="F49" i="16"/>
  <c r="AP5" i="23"/>
  <c r="F50" i="16"/>
  <c r="AQ5" i="23"/>
  <c r="F51" i="16"/>
  <c r="AR5" i="23"/>
  <c r="F52" i="16"/>
  <c r="AS5" i="23"/>
  <c r="F46" i="16"/>
  <c r="AM5" i="23"/>
  <c r="B53" i="16"/>
  <c r="AD5" i="23"/>
  <c r="G136" i="16"/>
  <c r="HH5" i="23"/>
  <c r="J75" i="16"/>
  <c r="CP5" i="23"/>
  <c r="F53" i="16"/>
  <c r="AT5" i="23"/>
  <c r="N157" i="16"/>
  <c r="HR5" i="23"/>
  <c r="B125" i="16"/>
  <c r="GK5" i="23"/>
  <c r="F124" i="16"/>
  <c r="GZ5" i="23"/>
  <c r="F123" i="16"/>
  <c r="GY5" i="23"/>
  <c r="F122" i="16"/>
  <c r="GX5" i="23"/>
  <c r="F121" i="16"/>
  <c r="GW5" i="23"/>
  <c r="F120" i="16"/>
  <c r="GV5" i="23"/>
  <c r="F119" i="16"/>
  <c r="GU5" i="23"/>
  <c r="P86" i="16"/>
  <c r="FB5" i="23"/>
  <c r="N86" i="16"/>
  <c r="ET5" i="23"/>
  <c r="L86" i="16"/>
  <c r="EL5" i="23"/>
  <c r="R85" i="16"/>
  <c r="FI5" i="23"/>
  <c r="R84" i="16"/>
  <c r="FH5" i="23"/>
  <c r="R83" i="16"/>
  <c r="FG5" i="23"/>
  <c r="R82" i="16"/>
  <c r="FF5" i="23"/>
  <c r="R81" i="16"/>
  <c r="FE5" i="23"/>
  <c r="R80" i="16"/>
  <c r="FD5" i="23"/>
  <c r="R79" i="16"/>
  <c r="FC5" i="23"/>
  <c r="J73" i="16"/>
  <c r="CN5" i="23"/>
  <c r="J72" i="16"/>
  <c r="CM5" i="23"/>
  <c r="J71" i="16"/>
  <c r="CL5" i="23"/>
  <c r="J70" i="16"/>
  <c r="CK5" i="23"/>
  <c r="J76" i="16"/>
  <c r="R86" i="16"/>
  <c r="F125" i="16"/>
  <c r="H125" i="16"/>
  <c r="HA5" i="23"/>
  <c r="R87" i="16"/>
  <c r="FJ5" i="23"/>
</calcChain>
</file>

<file path=xl/sharedStrings.xml><?xml version="1.0" encoding="utf-8"?>
<sst xmlns="http://schemas.openxmlformats.org/spreadsheetml/2006/main" count="2404" uniqueCount="1307">
  <si>
    <t>人</t>
    <rPh sb="0" eb="1">
      <t>ヒト</t>
    </rPh>
    <phoneticPr fontId="4"/>
  </si>
  <si>
    <t>経営主体</t>
    <rPh sb="0" eb="2">
      <t>ケイエイ</t>
    </rPh>
    <rPh sb="2" eb="4">
      <t>シュタイ</t>
    </rPh>
    <phoneticPr fontId="4"/>
  </si>
  <si>
    <t>人</t>
    <rPh sb="0" eb="1">
      <t>ニン</t>
    </rPh>
    <phoneticPr fontId="4"/>
  </si>
  <si>
    <t>主たる退所理由</t>
    <rPh sb="0" eb="1">
      <t>シュ</t>
    </rPh>
    <rPh sb="3" eb="5">
      <t>タイショ</t>
    </rPh>
    <rPh sb="5" eb="7">
      <t>リユウ</t>
    </rPh>
    <phoneticPr fontId="4"/>
  </si>
  <si>
    <t>合　　計</t>
    <rPh sb="0" eb="1">
      <t>ゴウ</t>
    </rPh>
    <rPh sb="3" eb="4">
      <t>ケイ</t>
    </rPh>
    <phoneticPr fontId="4"/>
  </si>
  <si>
    <t>実人数</t>
    <rPh sb="0" eb="1">
      <t>ジツ</t>
    </rPh>
    <rPh sb="1" eb="3">
      <t>ニンズウ</t>
    </rPh>
    <phoneticPr fontId="4"/>
  </si>
  <si>
    <t>施設名称</t>
    <rPh sb="0" eb="2">
      <t>シセツ</t>
    </rPh>
    <rPh sb="2" eb="4">
      <t>メイショウ</t>
    </rPh>
    <phoneticPr fontId="4"/>
  </si>
  <si>
    <t>定員数</t>
    <rPh sb="0" eb="2">
      <t>テイイン</t>
    </rPh>
    <rPh sb="2" eb="3">
      <t>カズ</t>
    </rPh>
    <phoneticPr fontId="4"/>
  </si>
  <si>
    <t>定員数</t>
    <rPh sb="0" eb="2">
      <t>テイイン</t>
    </rPh>
    <rPh sb="2" eb="3">
      <t>スウ</t>
    </rPh>
    <phoneticPr fontId="4"/>
  </si>
  <si>
    <t>身体障害</t>
    <rPh sb="0" eb="2">
      <t>シンタイ</t>
    </rPh>
    <rPh sb="2" eb="4">
      <t>ショウガイ</t>
    </rPh>
    <phoneticPr fontId="4"/>
  </si>
  <si>
    <t>知的障害</t>
    <rPh sb="0" eb="2">
      <t>チテキ</t>
    </rPh>
    <rPh sb="2" eb="4">
      <t>ショウガイ</t>
    </rPh>
    <phoneticPr fontId="4"/>
  </si>
  <si>
    <t>精神障害</t>
    <rPh sb="0" eb="2">
      <t>セイシン</t>
    </rPh>
    <rPh sb="2" eb="4">
      <t>ショウガイ</t>
    </rPh>
    <phoneticPr fontId="4"/>
  </si>
  <si>
    <t>精神障害</t>
    <phoneticPr fontId="4"/>
  </si>
  <si>
    <t>発達障害</t>
    <rPh sb="0" eb="2">
      <t>ハッタツ</t>
    </rPh>
    <rPh sb="2" eb="4">
      <t>ショウガイ</t>
    </rPh>
    <phoneticPr fontId="4"/>
  </si>
  <si>
    <t>法人名</t>
    <rPh sb="0" eb="2">
      <t>ホウジン</t>
    </rPh>
    <rPh sb="2" eb="3">
      <t>メイ</t>
    </rPh>
    <phoneticPr fontId="4"/>
  </si>
  <si>
    <t>合　計</t>
    <rPh sb="0" eb="1">
      <t>ア</t>
    </rPh>
    <rPh sb="2" eb="3">
      <t>ケイ</t>
    </rPh>
    <phoneticPr fontId="4"/>
  </si>
  <si>
    <t>人 数</t>
    <rPh sb="0" eb="1">
      <t>ヒト</t>
    </rPh>
    <rPh sb="2" eb="3">
      <t>スウ</t>
    </rPh>
    <phoneticPr fontId="4"/>
  </si>
  <si>
    <t>ハローワーク利用人数</t>
    <rPh sb="6" eb="8">
      <t>リヨウ</t>
    </rPh>
    <rPh sb="8" eb="10">
      <t>ニンズウ</t>
    </rPh>
    <phoneticPr fontId="4"/>
  </si>
  <si>
    <t>指定年月日</t>
    <rPh sb="0" eb="2">
      <t>シテイ</t>
    </rPh>
    <rPh sb="2" eb="5">
      <t>ネンガッピ</t>
    </rPh>
    <phoneticPr fontId="4"/>
  </si>
  <si>
    <t>人</t>
    <phoneticPr fontId="4"/>
  </si>
  <si>
    <t>合計</t>
    <rPh sb="0" eb="2">
      <t>ゴウケイ</t>
    </rPh>
    <phoneticPr fontId="4"/>
  </si>
  <si>
    <t>（２）（１）の施設外支援（職場実習）及び施設外就労を利用した実人数のうち、施設外支援先及び施設外就労先で就職に結びついた人数を記入してください。</t>
    <rPh sb="13" eb="15">
      <t>ショクバ</t>
    </rPh>
    <rPh sb="15" eb="17">
      <t>ジッシュウ</t>
    </rPh>
    <rPh sb="37" eb="39">
      <t>シセツ</t>
    </rPh>
    <rPh sb="39" eb="40">
      <t>ガイ</t>
    </rPh>
    <rPh sb="40" eb="43">
      <t>シエンサキ</t>
    </rPh>
    <rPh sb="43" eb="44">
      <t>オヨ</t>
    </rPh>
    <rPh sb="45" eb="47">
      <t>シセツ</t>
    </rPh>
    <rPh sb="47" eb="48">
      <t>ガイ</t>
    </rPh>
    <rPh sb="48" eb="51">
      <t>シュウロウサキ</t>
    </rPh>
    <rPh sb="52" eb="54">
      <t>シュウショク</t>
    </rPh>
    <rPh sb="55" eb="56">
      <t>ムス</t>
    </rPh>
    <rPh sb="60" eb="62">
      <t>ニンズウ</t>
    </rPh>
    <phoneticPr fontId="4"/>
  </si>
  <si>
    <t>合計</t>
    <rPh sb="0" eb="1">
      <t>ゴウケイ</t>
    </rPh>
    <phoneticPr fontId="4"/>
  </si>
  <si>
    <t>身体</t>
    <rPh sb="0" eb="2">
      <t>シンタイ</t>
    </rPh>
    <phoneticPr fontId="4"/>
  </si>
  <si>
    <t>知的</t>
    <rPh sb="0" eb="2">
      <t>チテキ</t>
    </rPh>
    <phoneticPr fontId="4"/>
  </si>
  <si>
    <t>精神</t>
    <rPh sb="0" eb="2">
      <t>セイシン</t>
    </rPh>
    <phoneticPr fontId="4"/>
  </si>
  <si>
    <t>発達</t>
    <rPh sb="0" eb="2">
      <t>ハッタツ</t>
    </rPh>
    <phoneticPr fontId="4"/>
  </si>
  <si>
    <t>問２　実施状況等について</t>
    <rPh sb="0" eb="1">
      <t>トイ</t>
    </rPh>
    <rPh sb="3" eb="5">
      <t>ジッシ</t>
    </rPh>
    <rPh sb="5" eb="7">
      <t>ジョウキョウ</t>
    </rPh>
    <rPh sb="7" eb="8">
      <t>トウ</t>
    </rPh>
    <phoneticPr fontId="4"/>
  </si>
  <si>
    <t>他の就労移行支援</t>
    <rPh sb="0" eb="1">
      <t>ホカ</t>
    </rPh>
    <rPh sb="2" eb="6">
      <t>シュウロウイコウ</t>
    </rPh>
    <rPh sb="6" eb="8">
      <t>シエン</t>
    </rPh>
    <phoneticPr fontId="4"/>
  </si>
  <si>
    <t>他の就労継続支援Ａ型</t>
    <rPh sb="0" eb="1">
      <t>ホカ</t>
    </rPh>
    <rPh sb="2" eb="4">
      <t>シュウロウ</t>
    </rPh>
    <rPh sb="4" eb="6">
      <t>ケイゾク</t>
    </rPh>
    <rPh sb="6" eb="8">
      <t>シエン</t>
    </rPh>
    <rPh sb="9" eb="10">
      <t>ガタ</t>
    </rPh>
    <phoneticPr fontId="4"/>
  </si>
  <si>
    <t>他の就労継続支援Ｂ型</t>
    <rPh sb="0" eb="1">
      <t>ホカ</t>
    </rPh>
    <rPh sb="2" eb="4">
      <t>シュウロウ</t>
    </rPh>
    <rPh sb="4" eb="6">
      <t>ケイゾク</t>
    </rPh>
    <rPh sb="6" eb="8">
      <t>シエン</t>
    </rPh>
    <rPh sb="9" eb="10">
      <t>ガタ</t>
    </rPh>
    <phoneticPr fontId="4"/>
  </si>
  <si>
    <t>難病</t>
    <rPh sb="0" eb="2">
      <t>ナンビョウ</t>
    </rPh>
    <phoneticPr fontId="4"/>
  </si>
  <si>
    <t>高次脳機能障害</t>
    <rPh sb="0" eb="2">
      <t>コウジ</t>
    </rPh>
    <rPh sb="2" eb="5">
      <t>ノウキノウ</t>
    </rPh>
    <rPh sb="5" eb="7">
      <t>ショウガイ</t>
    </rPh>
    <phoneticPr fontId="4"/>
  </si>
  <si>
    <t>合計</t>
    <rPh sb="0" eb="1">
      <t>ア</t>
    </rPh>
    <rPh sb="1" eb="2">
      <t>ケイ</t>
    </rPh>
    <phoneticPr fontId="4"/>
  </si>
  <si>
    <t>職場適応援助者による
支援を実施した者</t>
    <rPh sb="0" eb="2">
      <t>ショクバ</t>
    </rPh>
    <rPh sb="2" eb="4">
      <t>テキオウ</t>
    </rPh>
    <rPh sb="4" eb="7">
      <t>エンジョシャ</t>
    </rPh>
    <rPh sb="11" eb="13">
      <t>シエン</t>
    </rPh>
    <rPh sb="14" eb="16">
      <t>ジッシ</t>
    </rPh>
    <rPh sb="18" eb="19">
      <t>モノ</t>
    </rPh>
    <phoneticPr fontId="4"/>
  </si>
  <si>
    <t>障害児</t>
    <rPh sb="0" eb="3">
      <t>ショウガイジ</t>
    </rPh>
    <phoneticPr fontId="4"/>
  </si>
  <si>
    <t>チーム支援により就職した人数</t>
    <rPh sb="3" eb="5">
      <t>シエン</t>
    </rPh>
    <rPh sb="8" eb="10">
      <t>シュウショク</t>
    </rPh>
    <rPh sb="12" eb="14">
      <t>ニンズウ</t>
    </rPh>
    <phoneticPr fontId="4"/>
  </si>
  <si>
    <t>就職した人数</t>
    <rPh sb="0" eb="2">
      <t>シュウショク</t>
    </rPh>
    <rPh sb="4" eb="6">
      <t>ニンズウ</t>
    </rPh>
    <phoneticPr fontId="4"/>
  </si>
  <si>
    <t>問４　退所理由及び就職者の状況等について</t>
    <rPh sb="0" eb="1">
      <t>トイ</t>
    </rPh>
    <rPh sb="3" eb="5">
      <t>タイショ</t>
    </rPh>
    <rPh sb="5" eb="7">
      <t>リユウ</t>
    </rPh>
    <rPh sb="7" eb="8">
      <t>オヨ</t>
    </rPh>
    <rPh sb="9" eb="12">
      <t>シュウショクシャ</t>
    </rPh>
    <rPh sb="13" eb="15">
      <t>ジョウキョウ</t>
    </rPh>
    <rPh sb="15" eb="16">
      <t>トウ</t>
    </rPh>
    <phoneticPr fontId="4"/>
  </si>
  <si>
    <t>身体
障害</t>
    <rPh sb="0" eb="2">
      <t>シンタイ</t>
    </rPh>
    <rPh sb="3" eb="5">
      <t>ショウガイ</t>
    </rPh>
    <phoneticPr fontId="4"/>
  </si>
  <si>
    <t>知的
障害</t>
    <rPh sb="0" eb="2">
      <t>チテキ</t>
    </rPh>
    <rPh sb="3" eb="5">
      <t>ショウガイ</t>
    </rPh>
    <phoneticPr fontId="4"/>
  </si>
  <si>
    <t>精神
障害</t>
    <rPh sb="0" eb="2">
      <t>セイシン</t>
    </rPh>
    <rPh sb="3" eb="5">
      <t>ショウガイ</t>
    </rPh>
    <phoneticPr fontId="4"/>
  </si>
  <si>
    <t>発達
障害</t>
    <rPh sb="0" eb="2">
      <t>ハッタツ</t>
    </rPh>
    <rPh sb="3" eb="5">
      <t>ショウガイ</t>
    </rPh>
    <phoneticPr fontId="4"/>
  </si>
  <si>
    <t>高次脳
機能
障害</t>
    <rPh sb="0" eb="2">
      <t>コウジ</t>
    </rPh>
    <rPh sb="2" eb="3">
      <t>ノウ</t>
    </rPh>
    <rPh sb="4" eb="6">
      <t>キノウ</t>
    </rPh>
    <rPh sb="7" eb="9">
      <t>ショウガイ</t>
    </rPh>
    <phoneticPr fontId="4"/>
  </si>
  <si>
    <t>6ヶ月未満</t>
    <rPh sb="1" eb="2">
      <t>ツキ</t>
    </rPh>
    <rPh sb="2" eb="4">
      <t>ミマン</t>
    </rPh>
    <phoneticPr fontId="4"/>
  </si>
  <si>
    <t>6ヶ月以上
1年未満</t>
    <rPh sb="1" eb="2">
      <t>ツキ</t>
    </rPh>
    <rPh sb="3" eb="5">
      <t>イジョウ</t>
    </rPh>
    <rPh sb="7" eb="8">
      <t>ネン</t>
    </rPh>
    <rPh sb="8" eb="10">
      <t>ミマン</t>
    </rPh>
    <phoneticPr fontId="4"/>
  </si>
  <si>
    <t>1年以上
1年6ヶ月
未満</t>
    <rPh sb="0" eb="1">
      <t>ネン</t>
    </rPh>
    <rPh sb="1" eb="3">
      <t>イジョウ</t>
    </rPh>
    <rPh sb="5" eb="6">
      <t>ネン</t>
    </rPh>
    <rPh sb="8" eb="9">
      <t>ツキ</t>
    </rPh>
    <rPh sb="10" eb="12">
      <t>ミマン</t>
    </rPh>
    <phoneticPr fontId="4"/>
  </si>
  <si>
    <t>1年6ヶ月
以上
2年未満</t>
    <rPh sb="1" eb="2">
      <t>ネン</t>
    </rPh>
    <rPh sb="4" eb="5">
      <t>ツキ</t>
    </rPh>
    <rPh sb="6" eb="8">
      <t>イジョウ</t>
    </rPh>
    <rPh sb="10" eb="11">
      <t>ネン</t>
    </rPh>
    <rPh sb="11" eb="13">
      <t>ミマン</t>
    </rPh>
    <phoneticPr fontId="4"/>
  </si>
  <si>
    <t>2年以上
3年未満</t>
    <rPh sb="0" eb="1">
      <t>ネン</t>
    </rPh>
    <rPh sb="1" eb="3">
      <t>イジョウ</t>
    </rPh>
    <rPh sb="5" eb="6">
      <t>ネン</t>
    </rPh>
    <rPh sb="6" eb="8">
      <t>ミマン</t>
    </rPh>
    <phoneticPr fontId="4"/>
  </si>
  <si>
    <t>職場適応援助者による支援を実施した者</t>
    <rPh sb="0" eb="1">
      <t>ショクバ</t>
    </rPh>
    <rPh sb="1" eb="3">
      <t>テキオウ</t>
    </rPh>
    <rPh sb="3" eb="6">
      <t>エンジョシャ</t>
    </rPh>
    <rPh sb="9" eb="11">
      <t>シエン</t>
    </rPh>
    <rPh sb="12" eb="14">
      <t>ジッシ</t>
    </rPh>
    <rPh sb="16" eb="17">
      <t>モノ</t>
    </rPh>
    <phoneticPr fontId="4"/>
  </si>
  <si>
    <t>（１）貴事業所において、就職の有無にかかわらず下記期間に施設外支援（職場の実習）及び施設外就労を利用した実人数を記入してください。</t>
    <rPh sb="34" eb="36">
      <t>ショクバ</t>
    </rPh>
    <rPh sb="37" eb="39">
      <t>ジッシュウ</t>
    </rPh>
    <phoneticPr fontId="4"/>
  </si>
  <si>
    <t>在宅利用実人数</t>
    <rPh sb="0" eb="2">
      <t>ザイタク</t>
    </rPh>
    <rPh sb="2" eb="4">
      <t>リヨウ</t>
    </rPh>
    <rPh sb="4" eb="5">
      <t>ジツ</t>
    </rPh>
    <rPh sb="5" eb="7">
      <t>ニンズウ</t>
    </rPh>
    <phoneticPr fontId="4"/>
  </si>
  <si>
    <t>3年以上</t>
    <rPh sb="1" eb="2">
      <t>ネン</t>
    </rPh>
    <rPh sb="2" eb="4">
      <t>イジョウ</t>
    </rPh>
    <phoneticPr fontId="4"/>
  </si>
  <si>
    <t>（３）
（２）以外
の者</t>
    <rPh sb="6" eb="8">
      <t>イガイ</t>
    </rPh>
    <rPh sb="10" eb="11">
      <t>シャ</t>
    </rPh>
    <phoneticPr fontId="4"/>
  </si>
  <si>
    <t>高次脳</t>
    <rPh sb="0" eb="2">
      <t>コウジ</t>
    </rPh>
    <rPh sb="2" eb="3">
      <t>ノウ</t>
    </rPh>
    <phoneticPr fontId="4"/>
  </si>
  <si>
    <t>1
就職
企業等</t>
    <rPh sb="2" eb="4">
      <t>シュウショク</t>
    </rPh>
    <rPh sb="5" eb="7">
      <t>キギョウ</t>
    </rPh>
    <rPh sb="7" eb="8">
      <t>トウ</t>
    </rPh>
    <phoneticPr fontId="4"/>
  </si>
  <si>
    <t>2
就職
在宅雇用</t>
    <rPh sb="2" eb="4">
      <t>シュウショク</t>
    </rPh>
    <rPh sb="5" eb="7">
      <t>ザイタク</t>
    </rPh>
    <rPh sb="7" eb="9">
      <t>コヨウ</t>
    </rPh>
    <phoneticPr fontId="4"/>
  </si>
  <si>
    <t>14
その他</t>
    <rPh sb="5" eb="6">
      <t>ホカ</t>
    </rPh>
    <phoneticPr fontId="4"/>
  </si>
  <si>
    <t>15
不明</t>
    <rPh sb="3" eb="5">
      <t>フメイ</t>
    </rPh>
    <phoneticPr fontId="4"/>
  </si>
  <si>
    <t>利用契約を締結している男性利用者数</t>
    <rPh sb="0" eb="1">
      <t>リヨウ</t>
    </rPh>
    <rPh sb="1" eb="3">
      <t>ケイヤク</t>
    </rPh>
    <rPh sb="4" eb="6">
      <t>テイケツ</t>
    </rPh>
    <rPh sb="10" eb="12">
      <t>ダンセイ</t>
    </rPh>
    <rPh sb="12" eb="15">
      <t>リヨウシャ</t>
    </rPh>
    <rPh sb="15" eb="16">
      <t>スウ</t>
    </rPh>
    <phoneticPr fontId="4"/>
  </si>
  <si>
    <t>利用契約を締結している女性利用者数</t>
    <rPh sb="0" eb="1">
      <t>リヨウ</t>
    </rPh>
    <rPh sb="1" eb="3">
      <t>ケイヤク</t>
    </rPh>
    <rPh sb="4" eb="6">
      <t>テイケツ</t>
    </rPh>
    <rPh sb="11" eb="13">
      <t>ジョセイ</t>
    </rPh>
    <rPh sb="12" eb="15">
      <t>リヨウシャ</t>
    </rPh>
    <rPh sb="15" eb="16">
      <t>スウ</t>
    </rPh>
    <phoneticPr fontId="4"/>
  </si>
  <si>
    <t>4
起業
自営業</t>
    <rPh sb="2" eb="4">
      <t>キギョウ</t>
    </rPh>
    <rPh sb="5" eb="8">
      <t>ジエイギョウ</t>
    </rPh>
    <phoneticPr fontId="4"/>
  </si>
  <si>
    <t>その他</t>
    <rPh sb="2" eb="3">
      <t>ホカ</t>
    </rPh>
    <phoneticPr fontId="4"/>
  </si>
  <si>
    <t>　○入力上の留意事項（最初にお読みください）</t>
    <phoneticPr fontId="4"/>
  </si>
  <si>
    <t>２．地方公共団体</t>
    <rPh sb="2" eb="4">
      <t>チホウ</t>
    </rPh>
    <rPh sb="4" eb="6">
      <t>コウキョウ</t>
    </rPh>
    <rPh sb="6" eb="8">
      <t>ダンタイ</t>
    </rPh>
    <phoneticPr fontId="4"/>
  </si>
  <si>
    <t>３．社会福祉協議会</t>
    <rPh sb="2" eb="4">
      <t>シャカイ</t>
    </rPh>
    <rPh sb="4" eb="6">
      <t>フクシ</t>
    </rPh>
    <rPh sb="6" eb="9">
      <t>キョウギカイ</t>
    </rPh>
    <phoneticPr fontId="4"/>
  </si>
  <si>
    <t>８．営利法人</t>
    <rPh sb="2" eb="4">
      <t>エイリ</t>
    </rPh>
    <rPh sb="4" eb="6">
      <t>ホウジン</t>
    </rPh>
    <phoneticPr fontId="4"/>
  </si>
  <si>
    <t>７．協同組合</t>
    <rPh sb="2" eb="4">
      <t>キョウドウ</t>
    </rPh>
    <rPh sb="4" eb="6">
      <t>クミアイ</t>
    </rPh>
    <phoneticPr fontId="4"/>
  </si>
  <si>
    <t>１４.その他</t>
    <rPh sb="5" eb="6">
      <t>ホカ</t>
    </rPh>
    <phoneticPr fontId="4"/>
  </si>
  <si>
    <t>１５.不　明</t>
    <phoneticPr fontId="4"/>
  </si>
  <si>
    <t>　１.利用期間６ヶ月未満</t>
    <rPh sb="3" eb="5">
      <t>リヨウ</t>
    </rPh>
    <rPh sb="5" eb="7">
      <t>キカン</t>
    </rPh>
    <rPh sb="9" eb="10">
      <t>ゲツ</t>
    </rPh>
    <rPh sb="10" eb="12">
      <t>ミマン</t>
    </rPh>
    <phoneticPr fontId="4"/>
  </si>
  <si>
    <t>　２.利用期間６ヶ月以上～１年未満</t>
    <rPh sb="3" eb="5">
      <t>リヨウ</t>
    </rPh>
    <rPh sb="5" eb="7">
      <t>キカン</t>
    </rPh>
    <rPh sb="10" eb="12">
      <t>イジョウ</t>
    </rPh>
    <rPh sb="14" eb="15">
      <t>ネン</t>
    </rPh>
    <rPh sb="15" eb="17">
      <t>ミマン</t>
    </rPh>
    <phoneticPr fontId="4"/>
  </si>
  <si>
    <t>　３.利用期間１年以上～１年６ヶ月未満</t>
    <rPh sb="3" eb="5">
      <t>リヨウ</t>
    </rPh>
    <rPh sb="5" eb="7">
      <t>キカン</t>
    </rPh>
    <rPh sb="8" eb="9">
      <t>ネン</t>
    </rPh>
    <rPh sb="9" eb="11">
      <t>イジョウ</t>
    </rPh>
    <rPh sb="13" eb="14">
      <t>ネン</t>
    </rPh>
    <rPh sb="16" eb="17">
      <t>ゲツ</t>
    </rPh>
    <rPh sb="17" eb="19">
      <t>ミマン</t>
    </rPh>
    <phoneticPr fontId="4"/>
  </si>
  <si>
    <t>　４.利用期間１年以上６ヶ月～２年未満</t>
    <rPh sb="3" eb="5">
      <t>リヨウ</t>
    </rPh>
    <rPh sb="5" eb="7">
      <t>キカン</t>
    </rPh>
    <rPh sb="8" eb="9">
      <t>ネン</t>
    </rPh>
    <rPh sb="9" eb="11">
      <t>イジョウ</t>
    </rPh>
    <rPh sb="13" eb="14">
      <t>ゲツ</t>
    </rPh>
    <rPh sb="16" eb="17">
      <t>ネン</t>
    </rPh>
    <rPh sb="17" eb="19">
      <t>ミマン</t>
    </rPh>
    <phoneticPr fontId="4"/>
  </si>
  <si>
    <t>　５.利用期間２年以上～３年未満</t>
    <rPh sb="3" eb="5">
      <t>リヨウ</t>
    </rPh>
    <rPh sb="5" eb="7">
      <t>キカン</t>
    </rPh>
    <rPh sb="8" eb="11">
      <t>ネンイジョウ</t>
    </rPh>
    <rPh sb="13" eb="14">
      <t>ネン</t>
    </rPh>
    <rPh sb="14" eb="16">
      <t>ミマン</t>
    </rPh>
    <phoneticPr fontId="4"/>
  </si>
  <si>
    <t>　６.利用期間３年以上</t>
    <rPh sb="3" eb="5">
      <t>リヨウ</t>
    </rPh>
    <rPh sb="5" eb="7">
      <t>キカン</t>
    </rPh>
    <rPh sb="8" eb="9">
      <t>ネン</t>
    </rPh>
    <rPh sb="9" eb="11">
      <t>イジョウ</t>
    </rPh>
    <phoneticPr fontId="4"/>
  </si>
  <si>
    <t>①就労経験がある者であって、年齢や体力の面で一般企業に雇用されることが困難となった者</t>
    <rPh sb="3" eb="5">
      <t>ケイケン</t>
    </rPh>
    <rPh sb="8" eb="9">
      <t>シャ</t>
    </rPh>
    <rPh sb="14" eb="16">
      <t>ネンレイ</t>
    </rPh>
    <rPh sb="17" eb="19">
      <t>タイリョク</t>
    </rPh>
    <rPh sb="20" eb="21">
      <t>メン</t>
    </rPh>
    <rPh sb="22" eb="24">
      <t>イッパン</t>
    </rPh>
    <rPh sb="24" eb="26">
      <t>キギョウ</t>
    </rPh>
    <rPh sb="27" eb="29">
      <t>コヨウ</t>
    </rPh>
    <rPh sb="35" eb="37">
      <t>コンナン</t>
    </rPh>
    <rPh sb="41" eb="42">
      <t>シャ</t>
    </rPh>
    <phoneticPr fontId="4"/>
  </si>
  <si>
    <t>②上記①に該当しない者であって、50歳に達している者又は障害基礎年金１級受給者</t>
    <rPh sb="1" eb="3">
      <t>ジョウキ</t>
    </rPh>
    <rPh sb="5" eb="7">
      <t>ガイトウ</t>
    </rPh>
    <rPh sb="10" eb="11">
      <t>シャ</t>
    </rPh>
    <rPh sb="18" eb="19">
      <t>サイ</t>
    </rPh>
    <rPh sb="20" eb="21">
      <t>タッ</t>
    </rPh>
    <rPh sb="25" eb="26">
      <t>モノ</t>
    </rPh>
    <rPh sb="26" eb="27">
      <t>マタ</t>
    </rPh>
    <rPh sb="28" eb="30">
      <t>ショウガイ</t>
    </rPh>
    <rPh sb="30" eb="32">
      <t>キソ</t>
    </rPh>
    <rPh sb="32" eb="34">
      <t>ネンキン</t>
    </rPh>
    <rPh sb="35" eb="36">
      <t>キュウ</t>
    </rPh>
    <rPh sb="36" eb="39">
      <t>ジュキュウシャ</t>
    </rPh>
    <phoneticPr fontId="4"/>
  </si>
  <si>
    <t>④その他（①～③に該当しない場合のみ）</t>
    <rPh sb="3" eb="4">
      <t>ホカ</t>
    </rPh>
    <rPh sb="9" eb="11">
      <t>ガイトウ</t>
    </rPh>
    <rPh sb="14" eb="16">
      <t>バアイ</t>
    </rPh>
    <phoneticPr fontId="4"/>
  </si>
  <si>
    <t>一般就労していた</t>
    <rPh sb="0" eb="2">
      <t>イッパン</t>
    </rPh>
    <rPh sb="2" eb="4">
      <t>シュウロウ</t>
    </rPh>
    <phoneticPr fontId="4"/>
  </si>
  <si>
    <t>問2(１)</t>
    <rPh sb="0" eb="1">
      <t>ト</t>
    </rPh>
    <phoneticPr fontId="4"/>
  </si>
  <si>
    <t>問3(１)</t>
    <rPh sb="0" eb="1">
      <t>ト</t>
    </rPh>
    <phoneticPr fontId="4"/>
  </si>
  <si>
    <t>問４(６)</t>
    <rPh sb="0" eb="1">
      <t>トイ</t>
    </rPh>
    <phoneticPr fontId="4"/>
  </si>
  <si>
    <t>問３(４)</t>
    <rPh sb="0" eb="1">
      <t>トイ</t>
    </rPh>
    <phoneticPr fontId="4"/>
  </si>
  <si>
    <t>問４(１)</t>
    <rPh sb="0" eb="1">
      <t>ト</t>
    </rPh>
    <phoneticPr fontId="4"/>
  </si>
  <si>
    <t>問3(２)</t>
    <rPh sb="0" eb="1">
      <t>トイ</t>
    </rPh>
    <phoneticPr fontId="4"/>
  </si>
  <si>
    <t>問３(３)</t>
    <rPh sb="0" eb="1">
      <t>トイ</t>
    </rPh>
    <phoneticPr fontId="4"/>
  </si>
  <si>
    <t>問３　定員数・利用者数・利用日数について</t>
    <rPh sb="0" eb="1">
      <t>ト</t>
    </rPh>
    <rPh sb="3" eb="6">
      <t>テイインスウ</t>
    </rPh>
    <rPh sb="7" eb="10">
      <t>リヨウシャ</t>
    </rPh>
    <rPh sb="10" eb="11">
      <t>スウ</t>
    </rPh>
    <rPh sb="12" eb="14">
      <t>リヨウ</t>
    </rPh>
    <rPh sb="14" eb="16">
      <t>ニッスウ</t>
    </rPh>
    <phoneticPr fontId="4"/>
  </si>
  <si>
    <t>人数</t>
    <rPh sb="0" eb="2">
      <t>ニンズウ</t>
    </rPh>
    <phoneticPr fontId="4"/>
  </si>
  <si>
    <t>期間</t>
    <rPh sb="0" eb="2">
      <t>キカン</t>
    </rPh>
    <phoneticPr fontId="4"/>
  </si>
  <si>
    <t>月</t>
    <rPh sb="0" eb="1">
      <t>ツキ</t>
    </rPh>
    <phoneticPr fontId="4"/>
  </si>
  <si>
    <r>
      <t>③</t>
    </r>
    <r>
      <rPr>
        <sz val="9.5"/>
        <rFont val="Meiryo UI"/>
        <family val="3"/>
        <charset val="128"/>
      </rPr>
      <t>上記①、②に該当しない者で、就労移行支援事業者等によるアセスメントにより、就労面に係る課題等の把握が行われている本事業の利用希望者</t>
    </r>
    <rPh sb="1" eb="3">
      <t>ジョウキ</t>
    </rPh>
    <rPh sb="7" eb="9">
      <t>ガイトウ</t>
    </rPh>
    <rPh sb="12" eb="13">
      <t>モノ</t>
    </rPh>
    <rPh sb="15" eb="17">
      <t>シュウロウ</t>
    </rPh>
    <rPh sb="17" eb="19">
      <t>イコウ</t>
    </rPh>
    <rPh sb="19" eb="21">
      <t>シエン</t>
    </rPh>
    <rPh sb="21" eb="24">
      <t>ジギョウシャ</t>
    </rPh>
    <rPh sb="24" eb="25">
      <t>トウ</t>
    </rPh>
    <rPh sb="38" eb="40">
      <t>シュウロウ</t>
    </rPh>
    <rPh sb="40" eb="41">
      <t>メン</t>
    </rPh>
    <rPh sb="42" eb="43">
      <t>カカ</t>
    </rPh>
    <rPh sb="44" eb="46">
      <t>カダイ</t>
    </rPh>
    <rPh sb="46" eb="47">
      <t>トウ</t>
    </rPh>
    <rPh sb="48" eb="50">
      <t>ハアク</t>
    </rPh>
    <rPh sb="51" eb="52">
      <t>オコナ</t>
    </rPh>
    <rPh sb="57" eb="58">
      <t>ホン</t>
    </rPh>
    <rPh sb="58" eb="60">
      <t>ジギョウ</t>
    </rPh>
    <rPh sb="61" eb="63">
      <t>リヨウ</t>
    </rPh>
    <rPh sb="63" eb="66">
      <t>キボウシャ</t>
    </rPh>
    <phoneticPr fontId="4"/>
  </si>
  <si>
    <t>年</t>
    <rPh sb="0" eb="1">
      <t>ネン</t>
    </rPh>
    <phoneticPr fontId="4"/>
  </si>
  <si>
    <t>月</t>
    <rPh sb="0" eb="1">
      <t>ガツ</t>
    </rPh>
    <phoneticPr fontId="4"/>
  </si>
  <si>
    <t>　　　　指定年月日（西暦）</t>
    <rPh sb="4" eb="6">
      <t>シテイ</t>
    </rPh>
    <rPh sb="6" eb="9">
      <t>ネンガッピ</t>
    </rPh>
    <rPh sb="10" eb="12">
      <t>セイレキ</t>
    </rPh>
    <phoneticPr fontId="4"/>
  </si>
  <si>
    <t>問３(５)</t>
    <rPh sb="0" eb="1">
      <t>ト</t>
    </rPh>
    <phoneticPr fontId="4"/>
  </si>
  <si>
    <t>普通高校</t>
    <rPh sb="0" eb="2">
      <t>フツウ</t>
    </rPh>
    <rPh sb="2" eb="4">
      <t>コウコウ</t>
    </rPh>
    <phoneticPr fontId="4"/>
  </si>
  <si>
    <t>問１　H30.4.1時点の法人名、施設名称、指定年月日、事業実施期間を記入してください。また経営主体を下欄から選択し番号を記入してください。</t>
    <rPh sb="0" eb="1">
      <t>トイ</t>
    </rPh>
    <rPh sb="10" eb="12">
      <t>ジテン</t>
    </rPh>
    <rPh sb="13" eb="15">
      <t>ホウジン</t>
    </rPh>
    <rPh sb="15" eb="16">
      <t>メイ</t>
    </rPh>
    <rPh sb="17" eb="19">
      <t>シセツ</t>
    </rPh>
    <rPh sb="19" eb="21">
      <t>メイショウ</t>
    </rPh>
    <rPh sb="22" eb="24">
      <t>シテイ</t>
    </rPh>
    <rPh sb="24" eb="27">
      <t>ネンガッピ</t>
    </rPh>
    <rPh sb="28" eb="30">
      <t>ジギョウ</t>
    </rPh>
    <rPh sb="30" eb="32">
      <t>ジッシ</t>
    </rPh>
    <rPh sb="32" eb="34">
      <t>キカン</t>
    </rPh>
    <rPh sb="35" eb="37">
      <t>キニュウ</t>
    </rPh>
    <rPh sb="46" eb="48">
      <t>ケイエイ</t>
    </rPh>
    <rPh sb="48" eb="50">
      <t>シュタイ</t>
    </rPh>
    <rPh sb="51" eb="53">
      <t>カラン</t>
    </rPh>
    <rPh sb="55" eb="57">
      <t>センタク</t>
    </rPh>
    <rPh sb="58" eb="60">
      <t>バンゴウ</t>
    </rPh>
    <rPh sb="61" eb="63">
      <t>キニュウ</t>
    </rPh>
    <phoneticPr fontId="4"/>
  </si>
  <si>
    <r>
      <t>（１）H30.４.１時点における</t>
    </r>
    <r>
      <rPr>
        <u/>
        <sz val="10"/>
        <rFont val="Meiryo UI"/>
        <family val="3"/>
        <charset val="128"/>
      </rPr>
      <t>利用定員の数を記入</t>
    </r>
    <r>
      <rPr>
        <sz val="10"/>
        <rFont val="Meiryo UI"/>
        <family val="3"/>
        <charset val="128"/>
      </rPr>
      <t>してください。</t>
    </r>
    <rPh sb="10" eb="12">
      <t>ジテン</t>
    </rPh>
    <rPh sb="16" eb="18">
      <t>リヨウ</t>
    </rPh>
    <rPh sb="18" eb="20">
      <t>テイイン</t>
    </rPh>
    <rPh sb="21" eb="22">
      <t>カズ</t>
    </rPh>
    <rPh sb="22" eb="23">
      <t>インズウ</t>
    </rPh>
    <rPh sb="23" eb="25">
      <t>キニュウ</t>
    </rPh>
    <phoneticPr fontId="4"/>
  </si>
  <si>
    <t>１．国</t>
    <rPh sb="2" eb="3">
      <t>クニ</t>
    </rPh>
    <phoneticPr fontId="4"/>
  </si>
  <si>
    <t>４．社会福祉法人</t>
    <rPh sb="2" eb="4">
      <t>シャカイ</t>
    </rPh>
    <rPh sb="4" eb="6">
      <t>フクシ</t>
    </rPh>
    <rPh sb="6" eb="8">
      <t>ホウジン</t>
    </rPh>
    <phoneticPr fontId="4"/>
  </si>
  <si>
    <t>５．医療法人</t>
    <rPh sb="2" eb="4">
      <t>イリョウ</t>
    </rPh>
    <rPh sb="4" eb="6">
      <t>ホウジン</t>
    </rPh>
    <phoneticPr fontId="4"/>
  </si>
  <si>
    <t>６．公益法人</t>
    <rPh sb="2" eb="4">
      <t>コウエキ</t>
    </rPh>
    <rPh sb="4" eb="6">
      <t>ホウジン</t>
    </rPh>
    <phoneticPr fontId="4"/>
  </si>
  <si>
    <t>９．特定非営利活動法人</t>
    <rPh sb="2" eb="4">
      <t>トクテイ</t>
    </rPh>
    <rPh sb="4" eb="7">
      <t>ヒエイリ</t>
    </rPh>
    <rPh sb="7" eb="9">
      <t>カツドウ</t>
    </rPh>
    <rPh sb="9" eb="11">
      <t>ホウジン</t>
    </rPh>
    <phoneticPr fontId="4"/>
  </si>
  <si>
    <t>１０．その他</t>
    <rPh sb="5" eb="6">
      <t>タ</t>
    </rPh>
    <phoneticPr fontId="4"/>
  </si>
  <si>
    <t>７．その他</t>
    <rPh sb="4" eb="5">
      <t>ホカ</t>
    </rPh>
    <phoneticPr fontId="4"/>
  </si>
  <si>
    <t>（１）事業所で実施している事業について、該当する番号すべてに○をつけてください（単独型の場合は１つ、多機能型事業所や就労定着支援を併せて実施している場合には２つ以上に○）</t>
    <rPh sb="3" eb="6">
      <t>ジギョウショ</t>
    </rPh>
    <rPh sb="7" eb="9">
      <t>ジッシ</t>
    </rPh>
    <rPh sb="13" eb="15">
      <t>ジギョウ</t>
    </rPh>
    <rPh sb="20" eb="22">
      <t>ガイトウ</t>
    </rPh>
    <rPh sb="24" eb="26">
      <t>バンゴウ</t>
    </rPh>
    <rPh sb="40" eb="42">
      <t>タンドク</t>
    </rPh>
    <rPh sb="42" eb="43">
      <t>ガタ</t>
    </rPh>
    <rPh sb="44" eb="46">
      <t>バアイ</t>
    </rPh>
    <rPh sb="50" eb="54">
      <t>タキノウガタ</t>
    </rPh>
    <rPh sb="54" eb="57">
      <t>ジギョウショ</t>
    </rPh>
    <rPh sb="58" eb="60">
      <t>シュウロウ</t>
    </rPh>
    <rPh sb="60" eb="62">
      <t>テイチャク</t>
    </rPh>
    <rPh sb="62" eb="64">
      <t>シエン</t>
    </rPh>
    <rPh sb="65" eb="66">
      <t>アワ</t>
    </rPh>
    <rPh sb="68" eb="70">
      <t>ジッシ</t>
    </rPh>
    <rPh sb="74" eb="76">
      <t>バアイ</t>
    </rPh>
    <rPh sb="80" eb="82">
      <t>イジョウ</t>
    </rPh>
    <phoneticPr fontId="4"/>
  </si>
  <si>
    <t>１．定めていない</t>
    <rPh sb="2" eb="3">
      <t>サダ</t>
    </rPh>
    <phoneticPr fontId="4"/>
  </si>
  <si>
    <t>２．身体障害</t>
    <rPh sb="2" eb="4">
      <t>シンタイ</t>
    </rPh>
    <rPh sb="4" eb="6">
      <t>ショウガイ</t>
    </rPh>
    <phoneticPr fontId="4"/>
  </si>
  <si>
    <t>３．知的障害</t>
    <rPh sb="2" eb="4">
      <t>チテキ</t>
    </rPh>
    <rPh sb="4" eb="6">
      <t>ショウガイ</t>
    </rPh>
    <phoneticPr fontId="4"/>
  </si>
  <si>
    <t>４．精神障害（発達障害除く）</t>
    <rPh sb="2" eb="4">
      <t>セイシン</t>
    </rPh>
    <rPh sb="4" eb="6">
      <t>ショウガイ</t>
    </rPh>
    <rPh sb="7" eb="9">
      <t>ハッタツ</t>
    </rPh>
    <rPh sb="9" eb="11">
      <t>ショウガイ</t>
    </rPh>
    <rPh sb="11" eb="12">
      <t>ノゾ</t>
    </rPh>
    <phoneticPr fontId="4"/>
  </si>
  <si>
    <t>５．発達障害</t>
    <rPh sb="2" eb="4">
      <t>ハッタツ</t>
    </rPh>
    <rPh sb="4" eb="6">
      <t>ショウガイ</t>
    </rPh>
    <phoneticPr fontId="4"/>
  </si>
  <si>
    <t>問２</t>
    <rPh sb="0" eb="1">
      <t>ト</t>
    </rPh>
    <phoneticPr fontId="4"/>
  </si>
  <si>
    <t>○</t>
    <phoneticPr fontId="4"/>
  </si>
  <si>
    <t>女性</t>
    <rPh sb="0" eb="2">
      <t>ジョセイ</t>
    </rPh>
    <phoneticPr fontId="4"/>
  </si>
  <si>
    <t>男性</t>
    <rPh sb="0" eb="2">
      <t>ダンセイ</t>
    </rPh>
    <phoneticPr fontId="4"/>
  </si>
  <si>
    <t>６．高次脳機能障害</t>
    <rPh sb="2" eb="4">
      <t>コウジ</t>
    </rPh>
    <rPh sb="4" eb="5">
      <t>ノウ</t>
    </rPh>
    <rPh sb="5" eb="7">
      <t>キノウ</t>
    </rPh>
    <rPh sb="7" eb="9">
      <t>ショウガイ</t>
    </rPh>
    <phoneticPr fontId="4"/>
  </si>
  <si>
    <t>人</t>
    <rPh sb="0" eb="1">
      <t>ニン</t>
    </rPh>
    <phoneticPr fontId="4"/>
  </si>
  <si>
    <t>1年未満</t>
    <rPh sb="1" eb="2">
      <t>ネン</t>
    </rPh>
    <rPh sb="2" eb="4">
      <t>ミマン</t>
    </rPh>
    <phoneticPr fontId="4"/>
  </si>
  <si>
    <t>1年以上3年未満</t>
    <rPh sb="1" eb="2">
      <t>ネン</t>
    </rPh>
    <rPh sb="2" eb="4">
      <t>イジョウ</t>
    </rPh>
    <rPh sb="5" eb="6">
      <t>ネン</t>
    </rPh>
    <rPh sb="6" eb="8">
      <t>ミマン</t>
    </rPh>
    <phoneticPr fontId="4"/>
  </si>
  <si>
    <t>3年以上10年未満</t>
    <rPh sb="1" eb="2">
      <t>ネン</t>
    </rPh>
    <rPh sb="2" eb="4">
      <t>イジョウ</t>
    </rPh>
    <rPh sb="6" eb="7">
      <t>ネン</t>
    </rPh>
    <rPh sb="7" eb="9">
      <t>ミマン</t>
    </rPh>
    <phoneticPr fontId="4"/>
  </si>
  <si>
    <t>10年以上</t>
    <rPh sb="2" eb="3">
      <t>ネン</t>
    </rPh>
    <rPh sb="3" eb="5">
      <t>イジョウ</t>
    </rPh>
    <phoneticPr fontId="4"/>
  </si>
  <si>
    <t>特別支援学校
（普通校の特別支援学級含む）</t>
    <rPh sb="0" eb="2">
      <t>トクベツ</t>
    </rPh>
    <rPh sb="2" eb="4">
      <t>シエン</t>
    </rPh>
    <rPh sb="4" eb="6">
      <t>ガッコウ</t>
    </rPh>
    <rPh sb="8" eb="11">
      <t>フツウコウ</t>
    </rPh>
    <rPh sb="12" eb="14">
      <t>トクベツ</t>
    </rPh>
    <rPh sb="14" eb="16">
      <t>シエン</t>
    </rPh>
    <rPh sb="16" eb="18">
      <t>ガッキュウ</t>
    </rPh>
    <rPh sb="18" eb="19">
      <t>フク</t>
    </rPh>
    <phoneticPr fontId="4"/>
  </si>
  <si>
    <t>１３.転居</t>
    <rPh sb="3" eb="5">
      <t>テンキョ</t>
    </rPh>
    <phoneticPr fontId="4"/>
  </si>
  <si>
    <t>１２.死亡</t>
    <rPh sb="3" eb="5">
      <t>シボウ</t>
    </rPh>
    <phoneticPr fontId="4"/>
  </si>
  <si>
    <t>５.内職（在宅就業を含む）</t>
    <rPh sb="2" eb="4">
      <t>ナイショク</t>
    </rPh>
    <rPh sb="5" eb="7">
      <t>ザイタク</t>
    </rPh>
    <rPh sb="7" eb="9">
      <t>シュウギョウ</t>
    </rPh>
    <rPh sb="10" eb="11">
      <t>フク</t>
    </rPh>
    <phoneticPr fontId="4"/>
  </si>
  <si>
    <t>４.起 業・自営業（内職は除く）</t>
    <rPh sb="2" eb="3">
      <t>キ</t>
    </rPh>
    <rPh sb="4" eb="5">
      <t>ギョウ</t>
    </rPh>
    <rPh sb="6" eb="9">
      <t>ジエイギョウ</t>
    </rPh>
    <rPh sb="10" eb="12">
      <t>ナイショク</t>
    </rPh>
    <rPh sb="13" eb="14">
      <t>ノゾ</t>
    </rPh>
    <phoneticPr fontId="4"/>
  </si>
  <si>
    <t>６.就労継続支援Ａ型事業所へ転所</t>
    <rPh sb="2" eb="4">
      <t>シュウロウ</t>
    </rPh>
    <rPh sb="4" eb="6">
      <t>ケイゾク</t>
    </rPh>
    <rPh sb="6" eb="8">
      <t>シエン</t>
    </rPh>
    <rPh sb="9" eb="10">
      <t>カタ</t>
    </rPh>
    <rPh sb="10" eb="13">
      <t>ジギョウショ</t>
    </rPh>
    <rPh sb="14" eb="16">
      <t>テンショ</t>
    </rPh>
    <phoneticPr fontId="4"/>
  </si>
  <si>
    <t>７.就労継続支援Ｂ型事業所へ転所</t>
    <rPh sb="2" eb="4">
      <t>シュウロウ</t>
    </rPh>
    <rPh sb="4" eb="6">
      <t>ケイゾク</t>
    </rPh>
    <rPh sb="6" eb="8">
      <t>シエン</t>
    </rPh>
    <rPh sb="9" eb="10">
      <t>カタ</t>
    </rPh>
    <rPh sb="10" eb="13">
      <t>ジギョウショ</t>
    </rPh>
    <rPh sb="14" eb="16">
      <t>テンショ</t>
    </rPh>
    <phoneticPr fontId="4"/>
  </si>
  <si>
    <t>退所者数
(H29.4.1～H30.3.31)</t>
    <rPh sb="0" eb="2">
      <t>タイショ</t>
    </rPh>
    <rPh sb="2" eb="3">
      <t>シャ</t>
    </rPh>
    <rPh sb="3" eb="4">
      <t>スウ</t>
    </rPh>
    <phoneticPr fontId="4"/>
  </si>
  <si>
    <t>平成29年度　施設外支援
（H29.４.１～H30.３.31）</t>
    <rPh sb="0" eb="2">
      <t>ヘイセイ</t>
    </rPh>
    <rPh sb="4" eb="6">
      <t>ネンド</t>
    </rPh>
    <rPh sb="7" eb="10">
      <t>シセツガイ</t>
    </rPh>
    <rPh sb="10" eb="12">
      <t>シエン</t>
    </rPh>
    <phoneticPr fontId="4"/>
  </si>
  <si>
    <t>平成29年度施設外就労
（H29.４.１～H30.３.31）</t>
    <rPh sb="0" eb="2">
      <t>ヘイセイ</t>
    </rPh>
    <rPh sb="4" eb="6">
      <t>ネンド</t>
    </rPh>
    <rPh sb="6" eb="9">
      <t>シセツガイ</t>
    </rPh>
    <rPh sb="9" eb="11">
      <t>シュウロウ</t>
    </rPh>
    <phoneticPr fontId="4"/>
  </si>
  <si>
    <t>（３）問3（２）のうち、通所利用が困難により、在宅利用をされている利用者の実人数（当該年度内に１日でも利用のあった者の人数の合計）を記入してください。</t>
    <rPh sb="3" eb="4">
      <t>トイ</t>
    </rPh>
    <rPh sb="12" eb="14">
      <t>ツウショ</t>
    </rPh>
    <rPh sb="14" eb="16">
      <t>リヨウ</t>
    </rPh>
    <rPh sb="17" eb="19">
      <t>コンナン</t>
    </rPh>
    <rPh sb="23" eb="25">
      <t>ザイタク</t>
    </rPh>
    <rPh sb="25" eb="27">
      <t>リヨウ</t>
    </rPh>
    <rPh sb="33" eb="36">
      <t>リヨウシャ</t>
    </rPh>
    <rPh sb="37" eb="38">
      <t>ジツ</t>
    </rPh>
    <rPh sb="38" eb="40">
      <t>ニンズウ</t>
    </rPh>
    <rPh sb="41" eb="43">
      <t>トウガイ</t>
    </rPh>
    <rPh sb="43" eb="45">
      <t>ネンド</t>
    </rPh>
    <rPh sb="45" eb="46">
      <t>ナイ</t>
    </rPh>
    <rPh sb="48" eb="49">
      <t>ニチ</t>
    </rPh>
    <rPh sb="51" eb="53">
      <t>リヨウ</t>
    </rPh>
    <rPh sb="57" eb="58">
      <t>モノ</t>
    </rPh>
    <rPh sb="59" eb="61">
      <t>ニンズウ</t>
    </rPh>
    <rPh sb="62" eb="64">
      <t>ゴウケイ</t>
    </rPh>
    <rPh sb="66" eb="68">
      <t>キニュウ</t>
    </rPh>
    <phoneticPr fontId="4"/>
  </si>
  <si>
    <t>（４）問３（２）のうち障害別に、利用期間を記入してください。</t>
    <rPh sb="3" eb="4">
      <t>トイ</t>
    </rPh>
    <rPh sb="11" eb="13">
      <t>ショウガイ</t>
    </rPh>
    <rPh sb="13" eb="14">
      <t>ベツ</t>
    </rPh>
    <rPh sb="16" eb="18">
      <t>リヨウ</t>
    </rPh>
    <rPh sb="18" eb="20">
      <t>キカン</t>
    </rPh>
    <rPh sb="21" eb="23">
      <t>キニュウ</t>
    </rPh>
    <phoneticPr fontId="4"/>
  </si>
  <si>
    <r>
      <t>（５）問３（２）のうち障害別に、</t>
    </r>
    <r>
      <rPr>
        <u/>
        <sz val="10"/>
        <color theme="1"/>
        <rFont val="Meiryo UI"/>
        <family val="3"/>
        <charset val="128"/>
      </rPr>
      <t>当該事業利用前の状況を記入</t>
    </r>
    <r>
      <rPr>
        <sz val="10"/>
        <color theme="1"/>
        <rFont val="Meiryo UI"/>
        <family val="3"/>
        <charset val="128"/>
      </rPr>
      <t>してください。</t>
    </r>
    <rPh sb="3" eb="4">
      <t>トイ</t>
    </rPh>
    <rPh sb="11" eb="13">
      <t>ショウガイ</t>
    </rPh>
    <rPh sb="13" eb="14">
      <t>ベツ</t>
    </rPh>
    <rPh sb="16" eb="18">
      <t>トウガイ</t>
    </rPh>
    <rPh sb="18" eb="20">
      <t>ジギョウ</t>
    </rPh>
    <rPh sb="20" eb="22">
      <t>リヨウ</t>
    </rPh>
    <rPh sb="22" eb="23">
      <t>マエ</t>
    </rPh>
    <rPh sb="24" eb="26">
      <t>ジョウキョウ</t>
    </rPh>
    <rPh sb="27" eb="28">
      <t>シル</t>
    </rPh>
    <rPh sb="28" eb="29">
      <t>イ</t>
    </rPh>
    <phoneticPr fontId="4"/>
  </si>
  <si>
    <t>（３）問４（２）で記入したハローワーク利用人数のうち、ハローワークにおけるチーム支援により就職した者がいる場合はその人数（実人数）を記入してください。</t>
    <rPh sb="9" eb="11">
      <t>キニュウ</t>
    </rPh>
    <rPh sb="19" eb="21">
      <t>リヨウ</t>
    </rPh>
    <rPh sb="21" eb="23">
      <t>ニンズウ</t>
    </rPh>
    <rPh sb="40" eb="42">
      <t>シエン</t>
    </rPh>
    <rPh sb="45" eb="47">
      <t>シュウショク</t>
    </rPh>
    <rPh sb="49" eb="50">
      <t>モノ</t>
    </rPh>
    <rPh sb="53" eb="55">
      <t>バアイ</t>
    </rPh>
    <rPh sb="58" eb="60">
      <t>ニンズウ</t>
    </rPh>
    <rPh sb="61" eb="62">
      <t>ジツ</t>
    </rPh>
    <rPh sb="62" eb="64">
      <t>ニンズウ</t>
    </rPh>
    <rPh sb="66" eb="68">
      <t>キニュウ</t>
    </rPh>
    <phoneticPr fontId="4"/>
  </si>
  <si>
    <t>問５　施設外支援・施設外就労について</t>
    <rPh sb="0" eb="1">
      <t>トイ</t>
    </rPh>
    <rPh sb="3" eb="5">
      <t>シセツ</t>
    </rPh>
    <rPh sb="5" eb="6">
      <t>ガイ</t>
    </rPh>
    <rPh sb="6" eb="8">
      <t>シエン</t>
    </rPh>
    <rPh sb="9" eb="11">
      <t>シセツ</t>
    </rPh>
    <rPh sb="11" eb="12">
      <t>ガイ</t>
    </rPh>
    <rPh sb="12" eb="14">
      <t>シュウロウ</t>
    </rPh>
    <phoneticPr fontId="4"/>
  </si>
  <si>
    <t>（１）平成29年度(H29.４.１～H30.３.31)内における、就労継続支援Ｂ型の新規利用者について下記の①～④に該当する人数を記入してください。</t>
    <rPh sb="3" eb="5">
      <t>ヘイセイ</t>
    </rPh>
    <rPh sb="7" eb="9">
      <t>ネンド</t>
    </rPh>
    <rPh sb="27" eb="28">
      <t>ナイ</t>
    </rPh>
    <rPh sb="33" eb="35">
      <t>シュウロウ</t>
    </rPh>
    <rPh sb="34" eb="35">
      <t>ロウ</t>
    </rPh>
    <rPh sb="35" eb="37">
      <t>ケイゾク</t>
    </rPh>
    <rPh sb="37" eb="39">
      <t>シエン</t>
    </rPh>
    <rPh sb="40" eb="41">
      <t>ガタ</t>
    </rPh>
    <rPh sb="42" eb="44">
      <t>シンキ</t>
    </rPh>
    <rPh sb="44" eb="47">
      <t>リヨウシャ</t>
    </rPh>
    <rPh sb="51" eb="53">
      <t>カキ</t>
    </rPh>
    <rPh sb="58" eb="60">
      <t>ガイトウ</t>
    </rPh>
    <rPh sb="62" eb="64">
      <t>ニンズウ</t>
    </rPh>
    <rPh sb="65" eb="67">
      <t>キニュウ</t>
    </rPh>
    <phoneticPr fontId="4"/>
  </si>
  <si>
    <t>平成29年４月１日～平成30年３月31日までの間の新規利用者について</t>
    <rPh sb="23" eb="24">
      <t>アイダ</t>
    </rPh>
    <rPh sb="25" eb="27">
      <t>シンキ</t>
    </rPh>
    <rPh sb="27" eb="29">
      <t>リヨウ</t>
    </rPh>
    <rPh sb="29" eb="30">
      <t>シャ</t>
    </rPh>
    <phoneticPr fontId="4"/>
  </si>
  <si>
    <t>問６　サービス提供状況について（平成29年４月１日～平成30年３月31日の利用者について記入）</t>
    <rPh sb="0" eb="1">
      <t>トイ</t>
    </rPh>
    <rPh sb="7" eb="9">
      <t>テイキョウ</t>
    </rPh>
    <rPh sb="9" eb="11">
      <t>ジョウキョウ</t>
    </rPh>
    <phoneticPr fontId="4"/>
  </si>
  <si>
    <t>（２）利用者のうち、公共職業安定所の支援をうけることができるよう、個別支援計画を作成の上、公共職業安定所へ誘導をした人数を記入してください。</t>
    <rPh sb="10" eb="12">
      <t>コウキョウ</t>
    </rPh>
    <rPh sb="12" eb="14">
      <t>ショクギョウ</t>
    </rPh>
    <rPh sb="14" eb="17">
      <t>アンテイショ</t>
    </rPh>
    <rPh sb="18" eb="20">
      <t>シエン</t>
    </rPh>
    <rPh sb="33" eb="35">
      <t>コベツ</t>
    </rPh>
    <rPh sb="35" eb="37">
      <t>シエン</t>
    </rPh>
    <rPh sb="37" eb="39">
      <t>ケイカク</t>
    </rPh>
    <rPh sb="40" eb="42">
      <t>サクセイ</t>
    </rPh>
    <rPh sb="43" eb="44">
      <t>ウエ</t>
    </rPh>
    <rPh sb="45" eb="47">
      <t>コウキョウ</t>
    </rPh>
    <rPh sb="47" eb="49">
      <t>ショクギョウ</t>
    </rPh>
    <rPh sb="49" eb="51">
      <t>アンテイ</t>
    </rPh>
    <rPh sb="51" eb="52">
      <t>ジョ</t>
    </rPh>
    <rPh sb="53" eb="55">
      <t>ユウドウ</t>
    </rPh>
    <rPh sb="58" eb="60">
      <t>ニンズウ</t>
    </rPh>
    <rPh sb="61" eb="63">
      <t>キニュウ</t>
    </rPh>
    <phoneticPr fontId="4"/>
  </si>
  <si>
    <t>問１　西暦</t>
    <rPh sb="0" eb="1">
      <t>ト</t>
    </rPh>
    <rPh sb="3" eb="5">
      <t>セイレキ</t>
    </rPh>
    <phoneticPr fontId="4"/>
  </si>
  <si>
    <t>問１　経営主体</t>
    <rPh sb="0" eb="1">
      <t>ト</t>
    </rPh>
    <rPh sb="3" eb="5">
      <t>ケイエイ</t>
    </rPh>
    <rPh sb="5" eb="7">
      <t>シュタイ</t>
    </rPh>
    <phoneticPr fontId="4"/>
  </si>
  <si>
    <t>・利用者数、就職者数の内訳を把握する質問項目については、合計数と内訳合計が不一致の場合、警告が出るよう設定をしております。警告が表示のされた場合は、数字を一致させるよう修正ください。</t>
    <rPh sb="1" eb="4">
      <t>リヨウシャ</t>
    </rPh>
    <rPh sb="4" eb="5">
      <t>スウ</t>
    </rPh>
    <rPh sb="6" eb="9">
      <t>シュウショクシャ</t>
    </rPh>
    <rPh sb="9" eb="10">
      <t>スウ</t>
    </rPh>
    <rPh sb="11" eb="13">
      <t>ウチワケ</t>
    </rPh>
    <rPh sb="14" eb="16">
      <t>ハアク</t>
    </rPh>
    <rPh sb="18" eb="20">
      <t>シツモン</t>
    </rPh>
    <rPh sb="20" eb="22">
      <t>コウモク</t>
    </rPh>
    <rPh sb="28" eb="31">
      <t>ゴウケイスウ</t>
    </rPh>
    <rPh sb="32" eb="34">
      <t>ウチワケ</t>
    </rPh>
    <rPh sb="34" eb="36">
      <t>ゴウケイ</t>
    </rPh>
    <rPh sb="37" eb="40">
      <t>フイッチ</t>
    </rPh>
    <rPh sb="41" eb="43">
      <t>バアイ</t>
    </rPh>
    <rPh sb="44" eb="46">
      <t>ケイコク</t>
    </rPh>
    <rPh sb="47" eb="48">
      <t>デ</t>
    </rPh>
    <rPh sb="51" eb="53">
      <t>セッテイ</t>
    </rPh>
    <rPh sb="61" eb="63">
      <t>ケイコク</t>
    </rPh>
    <rPh sb="64" eb="66">
      <t>ヒョウジ</t>
    </rPh>
    <rPh sb="70" eb="72">
      <t>バアイ</t>
    </rPh>
    <rPh sb="74" eb="76">
      <t>スウジ</t>
    </rPh>
    <rPh sb="77" eb="79">
      <t>イッチ</t>
    </rPh>
    <rPh sb="84" eb="86">
      <t>シュウセイ</t>
    </rPh>
    <phoneticPr fontId="4"/>
  </si>
  <si>
    <t>刑務所等の矯正施設※</t>
    <rPh sb="0" eb="3">
      <t>ケイムショ</t>
    </rPh>
    <rPh sb="3" eb="4">
      <t>トウ</t>
    </rPh>
    <rPh sb="5" eb="7">
      <t>キョウセイ</t>
    </rPh>
    <rPh sb="7" eb="9">
      <t>シセツ</t>
    </rPh>
    <phoneticPr fontId="4"/>
  </si>
  <si>
    <t>※医療観察法の通院決定を受けた者、刑務所・少年刑務所・拘置所・少年院・更生保護施設の退所者</t>
    <rPh sb="1" eb="3">
      <t>イリョウ</t>
    </rPh>
    <rPh sb="3" eb="5">
      <t>カンサツ</t>
    </rPh>
    <rPh sb="5" eb="6">
      <t>ホウ</t>
    </rPh>
    <rPh sb="7" eb="9">
      <t>ツウイン</t>
    </rPh>
    <rPh sb="9" eb="11">
      <t>ケッテイ</t>
    </rPh>
    <rPh sb="12" eb="13">
      <t>ウ</t>
    </rPh>
    <rPh sb="15" eb="16">
      <t>モノ</t>
    </rPh>
    <rPh sb="17" eb="20">
      <t>ケイムショ</t>
    </rPh>
    <rPh sb="21" eb="23">
      <t>ショウネン</t>
    </rPh>
    <rPh sb="23" eb="26">
      <t>ケイムショ</t>
    </rPh>
    <rPh sb="27" eb="30">
      <t>コウチショ</t>
    </rPh>
    <rPh sb="31" eb="34">
      <t>ショウネンイン</t>
    </rPh>
    <rPh sb="35" eb="37">
      <t>コウセイ</t>
    </rPh>
    <rPh sb="37" eb="39">
      <t>ホゴ</t>
    </rPh>
    <rPh sb="39" eb="41">
      <t>シセツ</t>
    </rPh>
    <rPh sb="42" eb="45">
      <t>タイショシャ</t>
    </rPh>
    <phoneticPr fontId="4"/>
  </si>
  <si>
    <t>（３）利用者のうち、障害者就業・生活支援センターへの支援をうけることができるよう障害者就労・生活支援センターへ誘導をした人数を記入してください。</t>
    <rPh sb="10" eb="13">
      <t>ショウガイシャ</t>
    </rPh>
    <rPh sb="13" eb="15">
      <t>シュウギョウ</t>
    </rPh>
    <rPh sb="16" eb="18">
      <t>セイカツ</t>
    </rPh>
    <rPh sb="18" eb="20">
      <t>シエン</t>
    </rPh>
    <rPh sb="26" eb="28">
      <t>シエン</t>
    </rPh>
    <rPh sb="40" eb="43">
      <t>ショウガイシャ</t>
    </rPh>
    <rPh sb="43" eb="45">
      <t>シュウロウ</t>
    </rPh>
    <rPh sb="46" eb="48">
      <t>セイカツ</t>
    </rPh>
    <rPh sb="48" eb="50">
      <t>シエン</t>
    </rPh>
    <rPh sb="55" eb="57">
      <t>ユウドウ</t>
    </rPh>
    <rPh sb="60" eb="62">
      <t>ニンズウ</t>
    </rPh>
    <rPh sb="63" eb="65">
      <t>キニュウ</t>
    </rPh>
    <phoneticPr fontId="4"/>
  </si>
  <si>
    <r>
      <t>・</t>
    </r>
    <r>
      <rPr>
        <u/>
        <sz val="12"/>
        <rFont val="Meiryo UI"/>
        <family val="3"/>
        <charset val="128"/>
      </rPr>
      <t>入力部分</t>
    </r>
    <r>
      <rPr>
        <sz val="12"/>
        <rFont val="Meiryo UI"/>
        <family val="3"/>
        <charset val="128"/>
      </rPr>
      <t>　それぞれの欄の水色部分のみ入力してください。それ以外は入力できないよう設定しております。</t>
    </r>
    <rPh sb="30" eb="32">
      <t>イガイ</t>
    </rPh>
    <rPh sb="33" eb="35">
      <t>ニュウリョク</t>
    </rPh>
    <rPh sb="41" eb="43">
      <t>セッテイ</t>
    </rPh>
    <phoneticPr fontId="4"/>
  </si>
  <si>
    <r>
      <t>・</t>
    </r>
    <r>
      <rPr>
        <u/>
        <sz val="12"/>
        <rFont val="Meiryo UI"/>
        <family val="3"/>
        <charset val="128"/>
      </rPr>
      <t>直接入力</t>
    </r>
    <r>
      <rPr>
        <sz val="12"/>
        <rFont val="Meiryo UI"/>
        <family val="3"/>
        <charset val="128"/>
      </rPr>
      <t>　直接文字を入力出来る箇所は「法人名」及び「施設名称」のみです。プルダウンから選択式または数字の入力部分については半角数字のみ入力できるよう設定しております。</t>
    </r>
    <rPh sb="6" eb="8">
      <t>チョクセツ</t>
    </rPh>
    <rPh sb="8" eb="10">
      <t>モジ</t>
    </rPh>
    <rPh sb="11" eb="13">
      <t>ニュウリョク</t>
    </rPh>
    <rPh sb="13" eb="15">
      <t>デキ</t>
    </rPh>
    <rPh sb="16" eb="18">
      <t>カショ</t>
    </rPh>
    <rPh sb="20" eb="22">
      <t>ホウジン</t>
    </rPh>
    <rPh sb="22" eb="23">
      <t>メイ</t>
    </rPh>
    <rPh sb="24" eb="25">
      <t>オヨ</t>
    </rPh>
    <rPh sb="27" eb="29">
      <t>シセツ</t>
    </rPh>
    <rPh sb="29" eb="31">
      <t>メイショウ</t>
    </rPh>
    <rPh sb="44" eb="46">
      <t>センタク</t>
    </rPh>
    <rPh sb="46" eb="47">
      <t>シキ</t>
    </rPh>
    <rPh sb="50" eb="52">
      <t>スウジ</t>
    </rPh>
    <rPh sb="53" eb="55">
      <t>ニュウリョク</t>
    </rPh>
    <rPh sb="55" eb="57">
      <t>ブブン</t>
    </rPh>
    <rPh sb="62" eb="64">
      <t>ハンカク</t>
    </rPh>
    <rPh sb="64" eb="66">
      <t>スウジ</t>
    </rPh>
    <rPh sb="68" eb="70">
      <t>ニュウリョク</t>
    </rPh>
    <rPh sb="75" eb="77">
      <t>セッテイ</t>
    </rPh>
    <phoneticPr fontId="4"/>
  </si>
  <si>
    <t>平成30年度　就労移行等実態調査票【就労継続支援B型事業所用】</t>
    <rPh sb="0" eb="2">
      <t>ヘイセイ</t>
    </rPh>
    <rPh sb="4" eb="5">
      <t>ネン</t>
    </rPh>
    <rPh sb="5" eb="6">
      <t>ド</t>
    </rPh>
    <rPh sb="7" eb="9">
      <t>シュウロウ</t>
    </rPh>
    <rPh sb="9" eb="11">
      <t>イコウ</t>
    </rPh>
    <rPh sb="11" eb="12">
      <t>トウ</t>
    </rPh>
    <rPh sb="12" eb="14">
      <t>ジッタイ</t>
    </rPh>
    <rPh sb="14" eb="16">
      <t>チョウサ</t>
    </rPh>
    <rPh sb="16" eb="17">
      <t>ヒョウ</t>
    </rPh>
    <rPh sb="18" eb="20">
      <t>シュウロウ</t>
    </rPh>
    <rPh sb="20" eb="22">
      <t>ケイゾク</t>
    </rPh>
    <rPh sb="22" eb="24">
      <t>シエン</t>
    </rPh>
    <rPh sb="25" eb="26">
      <t>カタ</t>
    </rPh>
    <rPh sb="26" eb="29">
      <t>ジギョウショ</t>
    </rPh>
    <rPh sb="29" eb="30">
      <t>ヨウ</t>
    </rPh>
    <phoneticPr fontId="4"/>
  </si>
  <si>
    <r>
      <t>（４）問４（１）「１～３就職」で記入した利用者のうち、男女別に</t>
    </r>
    <r>
      <rPr>
        <u/>
        <sz val="10"/>
        <rFont val="Meiryo UI"/>
        <family val="3"/>
        <charset val="128"/>
      </rPr>
      <t>障害別</t>
    </r>
    <r>
      <rPr>
        <sz val="10"/>
        <rFont val="Meiryo UI"/>
        <family val="3"/>
        <charset val="128"/>
      </rPr>
      <t>の人数を記入してください。</t>
    </r>
    <rPh sb="3" eb="4">
      <t>トイ</t>
    </rPh>
    <rPh sb="12" eb="14">
      <t>シュウショク</t>
    </rPh>
    <rPh sb="16" eb="18">
      <t>キニュウ</t>
    </rPh>
    <rPh sb="20" eb="23">
      <t>リヨウシャ</t>
    </rPh>
    <rPh sb="27" eb="29">
      <t>ダンジョ</t>
    </rPh>
    <rPh sb="29" eb="30">
      <t>ベツ</t>
    </rPh>
    <rPh sb="31" eb="33">
      <t>ショウガイ</t>
    </rPh>
    <rPh sb="33" eb="34">
      <t>ベツ</t>
    </rPh>
    <rPh sb="35" eb="36">
      <t>ニン</t>
    </rPh>
    <rPh sb="36" eb="37">
      <t>スウ</t>
    </rPh>
    <rPh sb="38" eb="40">
      <t>キニュウ</t>
    </rPh>
    <phoneticPr fontId="4"/>
  </si>
  <si>
    <r>
      <t>（５）</t>
    </r>
    <r>
      <rPr>
        <u/>
        <sz val="10"/>
        <rFont val="Meiryo UI"/>
        <family val="3"/>
        <charset val="128"/>
      </rPr>
      <t>問４（１）で「１～３就職」で記入した利用者のうち、</t>
    </r>
    <r>
      <rPr>
        <sz val="10"/>
        <rFont val="Meiryo UI"/>
        <family val="3"/>
        <charset val="128"/>
      </rPr>
      <t>利用期間別の人数（実人数）を記入してください。</t>
    </r>
    <rPh sb="3" eb="4">
      <t>トイ</t>
    </rPh>
    <rPh sb="13" eb="15">
      <t>シュウショク</t>
    </rPh>
    <rPh sb="17" eb="19">
      <t>キニュウ</t>
    </rPh>
    <rPh sb="21" eb="24">
      <t>リヨウシャ</t>
    </rPh>
    <rPh sb="28" eb="30">
      <t>リヨウ</t>
    </rPh>
    <rPh sb="30" eb="32">
      <t>キカン</t>
    </rPh>
    <rPh sb="32" eb="33">
      <t>ベツ</t>
    </rPh>
    <rPh sb="34" eb="36">
      <t>ニンズウ</t>
    </rPh>
    <rPh sb="37" eb="38">
      <t>ジツ</t>
    </rPh>
    <rPh sb="38" eb="40">
      <t>ニンズウ</t>
    </rPh>
    <rPh sb="42" eb="44">
      <t>キニュウ</t>
    </rPh>
    <phoneticPr fontId="4"/>
  </si>
  <si>
    <t>（６）問４（１）で「１～３就職」と記入した人数のうち「職場適応援助者による支援を実施した者」の人数（実人数）について記入してください。</t>
    <rPh sb="3" eb="4">
      <t>トイ</t>
    </rPh>
    <rPh sb="13" eb="15">
      <t>シュウショク</t>
    </rPh>
    <rPh sb="17" eb="19">
      <t>キニュウ</t>
    </rPh>
    <rPh sb="21" eb="23">
      <t>ニンズウ</t>
    </rPh>
    <rPh sb="27" eb="29">
      <t>ショクバ</t>
    </rPh>
    <rPh sb="29" eb="31">
      <t>テキオウ</t>
    </rPh>
    <rPh sb="31" eb="34">
      <t>エンジョシャ</t>
    </rPh>
    <rPh sb="37" eb="39">
      <t>シエン</t>
    </rPh>
    <rPh sb="40" eb="42">
      <t>ジッシ</t>
    </rPh>
    <rPh sb="44" eb="45">
      <t>モノ</t>
    </rPh>
    <rPh sb="47" eb="49">
      <t>ニンズウ</t>
    </rPh>
    <rPh sb="50" eb="51">
      <t>ジツ</t>
    </rPh>
    <rPh sb="51" eb="53">
      <t>ニンズウ</t>
    </rPh>
    <rPh sb="58" eb="60">
      <t>キニュウ</t>
    </rPh>
    <phoneticPr fontId="4"/>
  </si>
  <si>
    <t>（２）H30.４.１時点の利用者数（利用契約を締結している者の人数の合計）を男女別に記入してください。</t>
    <rPh sb="13" eb="16">
      <t>リヨウシャ</t>
    </rPh>
    <rPh sb="16" eb="17">
      <t>スウ</t>
    </rPh>
    <rPh sb="18" eb="20">
      <t>リヨウ</t>
    </rPh>
    <rPh sb="20" eb="22">
      <t>ケイヤク</t>
    </rPh>
    <rPh sb="23" eb="25">
      <t>テイケツ</t>
    </rPh>
    <rPh sb="29" eb="30">
      <t>モノ</t>
    </rPh>
    <rPh sb="31" eb="32">
      <t>ニン</t>
    </rPh>
    <rPh sb="32" eb="33">
      <t>カズ</t>
    </rPh>
    <rPh sb="34" eb="36">
      <t>ゴウケイ</t>
    </rPh>
    <rPh sb="38" eb="41">
      <t>ダンジョベツ</t>
    </rPh>
    <rPh sb="42" eb="44">
      <t>キニュウ</t>
    </rPh>
    <phoneticPr fontId="4"/>
  </si>
  <si>
    <t>１～３の就職者の合計</t>
    <rPh sb="4" eb="7">
      <t>シュウショクシャ</t>
    </rPh>
    <rPh sb="8" eb="10">
      <t>ゴウケイ</t>
    </rPh>
    <phoneticPr fontId="4"/>
  </si>
  <si>
    <t>（２）運営規程において主たる対象とする障害種別を定めている場合は、該当するすべての番号に○をつけてください。「１.定めていない」を選んだ場合は、他の選択肢記入しないでください。</t>
    <rPh sb="3" eb="5">
      <t>ウンエイ</t>
    </rPh>
    <rPh sb="5" eb="7">
      <t>キテイ</t>
    </rPh>
    <rPh sb="11" eb="12">
      <t>シュ</t>
    </rPh>
    <rPh sb="14" eb="16">
      <t>タイショウ</t>
    </rPh>
    <rPh sb="19" eb="21">
      <t>ショウガイ</t>
    </rPh>
    <rPh sb="21" eb="23">
      <t>シュベツ</t>
    </rPh>
    <rPh sb="24" eb="25">
      <t>サダ</t>
    </rPh>
    <rPh sb="29" eb="31">
      <t>バアイ</t>
    </rPh>
    <rPh sb="33" eb="35">
      <t>ガイトウ</t>
    </rPh>
    <rPh sb="41" eb="43">
      <t>バンゴウ</t>
    </rPh>
    <phoneticPr fontId="4"/>
  </si>
  <si>
    <t>（２）問４（１）「１～３就職」で記入した利用者のうち、ハローワークの紹介により就職した者の人数（実人数）を記入してください。</t>
    <rPh sb="34" eb="36">
      <t>ショウカイ</t>
    </rPh>
    <rPh sb="39" eb="41">
      <t>シュウショク</t>
    </rPh>
    <rPh sb="43" eb="44">
      <t>モノ</t>
    </rPh>
    <rPh sb="45" eb="47">
      <t>ニンズウ</t>
    </rPh>
    <rPh sb="48" eb="49">
      <t>ジツ</t>
    </rPh>
    <rPh sb="49" eb="51">
      <t>ニンズウ</t>
    </rPh>
    <rPh sb="53" eb="55">
      <t>キニュウ</t>
    </rPh>
    <phoneticPr fontId="4"/>
  </si>
  <si>
    <t>問３(４)、問３(５)、問４(４)、問４(５)に警告表示が出ていないか、再度ご確認をお願いいたします。ご協力ありがとうございました。</t>
    <rPh sb="0" eb="1">
      <t>ト</t>
    </rPh>
    <rPh sb="6" eb="7">
      <t>ト</t>
    </rPh>
    <rPh sb="12" eb="13">
      <t>ト</t>
    </rPh>
    <rPh sb="18" eb="19">
      <t>ト</t>
    </rPh>
    <rPh sb="24" eb="26">
      <t>ケイコク</t>
    </rPh>
    <rPh sb="26" eb="28">
      <t>ヒョウジ</t>
    </rPh>
    <rPh sb="29" eb="30">
      <t>デ</t>
    </rPh>
    <rPh sb="36" eb="38">
      <t>サイド</t>
    </rPh>
    <rPh sb="39" eb="41">
      <t>カクニン</t>
    </rPh>
    <rPh sb="43" eb="44">
      <t>ネガ</t>
    </rPh>
    <rPh sb="52" eb="54">
      <t>キョウリョク</t>
    </rPh>
    <phoneticPr fontId="4"/>
  </si>
  <si>
    <t>１.就職（企業等(Ａ型は含まない)に雇用された者）</t>
    <rPh sb="2" eb="3">
      <t>シュウ</t>
    </rPh>
    <rPh sb="3" eb="4">
      <t>ショク</t>
    </rPh>
    <rPh sb="5" eb="7">
      <t>キギョウ</t>
    </rPh>
    <rPh sb="7" eb="8">
      <t>トウ</t>
    </rPh>
    <rPh sb="10" eb="11">
      <t>カタ</t>
    </rPh>
    <rPh sb="12" eb="13">
      <t>フク</t>
    </rPh>
    <rPh sb="18" eb="20">
      <t>コヨウ</t>
    </rPh>
    <rPh sb="23" eb="24">
      <t>シャ</t>
    </rPh>
    <phoneticPr fontId="4"/>
  </si>
  <si>
    <t>２.就職（A型含まない）のうち在宅雇用　</t>
    <rPh sb="2" eb="3">
      <t>ジュ</t>
    </rPh>
    <rPh sb="3" eb="4">
      <t>ショク</t>
    </rPh>
    <rPh sb="6" eb="7">
      <t>ガタ</t>
    </rPh>
    <rPh sb="7" eb="8">
      <t>フク</t>
    </rPh>
    <rPh sb="15" eb="17">
      <t>ザイタク</t>
    </rPh>
    <rPh sb="17" eb="19">
      <t>コヨウ</t>
    </rPh>
    <phoneticPr fontId="4"/>
  </si>
  <si>
    <t>３.復職（休職期間中にサービスを利用し、復職した者）</t>
    <phoneticPr fontId="4"/>
  </si>
  <si>
    <t>問１</t>
    <rPh sb="0" eb="1">
      <t>ト</t>
    </rPh>
    <phoneticPr fontId="4"/>
  </si>
  <si>
    <t>実施状況等について</t>
    <rPh sb="0" eb="2">
      <t>ジッシ</t>
    </rPh>
    <rPh sb="2" eb="4">
      <t>ジョウキョウ</t>
    </rPh>
    <rPh sb="4" eb="5">
      <t>トウ</t>
    </rPh>
    <phoneticPr fontId="4"/>
  </si>
  <si>
    <t>A型</t>
    <rPh sb="1" eb="2">
      <t>ガタ</t>
    </rPh>
    <phoneticPr fontId="4"/>
  </si>
  <si>
    <t>B型</t>
    <rPh sb="1" eb="2">
      <t>ガタ</t>
    </rPh>
    <phoneticPr fontId="4"/>
  </si>
  <si>
    <t>定着</t>
    <rPh sb="0" eb="2">
      <t>テイチャク</t>
    </rPh>
    <phoneticPr fontId="4"/>
  </si>
  <si>
    <t>生介</t>
    <rPh sb="0" eb="1">
      <t>セイ</t>
    </rPh>
    <rPh sb="1" eb="2">
      <t>スケ</t>
    </rPh>
    <phoneticPr fontId="4"/>
  </si>
  <si>
    <t>機能</t>
    <rPh sb="0" eb="2">
      <t>キノウ</t>
    </rPh>
    <phoneticPr fontId="4"/>
  </si>
  <si>
    <t>生活</t>
    <rPh sb="0" eb="2">
      <t>セイカツ</t>
    </rPh>
    <phoneticPr fontId="4"/>
  </si>
  <si>
    <t>その他</t>
    <rPh sb="2" eb="3">
      <t>タ</t>
    </rPh>
    <phoneticPr fontId="4"/>
  </si>
  <si>
    <t>障害種別</t>
    <rPh sb="0" eb="2">
      <t>ショウガイ</t>
    </rPh>
    <rPh sb="2" eb="4">
      <t>シュベツ</t>
    </rPh>
    <phoneticPr fontId="4"/>
  </si>
  <si>
    <t>問2（2）</t>
    <rPh sb="0" eb="1">
      <t>ト</t>
    </rPh>
    <phoneticPr fontId="4"/>
  </si>
  <si>
    <t>定め無し</t>
    <rPh sb="0" eb="1">
      <t>サダ</t>
    </rPh>
    <rPh sb="2" eb="3">
      <t>ナ</t>
    </rPh>
    <phoneticPr fontId="4"/>
  </si>
  <si>
    <t>問３（２）在宅利用者</t>
    <rPh sb="5" eb="7">
      <t>リヨウ</t>
    </rPh>
    <rPh sb="7" eb="8">
      <t>シャ</t>
    </rPh>
    <phoneticPr fontId="4"/>
  </si>
  <si>
    <t>問３（２）のうち特別支援学校</t>
    <rPh sb="7" eb="9">
      <t>トクベツ</t>
    </rPh>
    <rPh sb="9" eb="11">
      <t>シエン</t>
    </rPh>
    <rPh sb="11" eb="13">
      <t>ガッコウ</t>
    </rPh>
    <phoneticPr fontId="4"/>
  </si>
  <si>
    <t>問３（２）の他の移行支援事業所</t>
    <rPh sb="6" eb="7">
      <t>タ</t>
    </rPh>
    <rPh sb="8" eb="10">
      <t>イコウ</t>
    </rPh>
    <rPh sb="10" eb="12">
      <t>シエン</t>
    </rPh>
    <rPh sb="12" eb="15">
      <t>ジギョウショ</t>
    </rPh>
    <phoneticPr fontId="4"/>
  </si>
  <si>
    <t>問３（２）のうち他の就労継続支援A型</t>
    <rPh sb="8" eb="9">
      <t>タ</t>
    </rPh>
    <rPh sb="10" eb="12">
      <t>シュウロウ</t>
    </rPh>
    <rPh sb="12" eb="14">
      <t>ケイゾク</t>
    </rPh>
    <rPh sb="14" eb="16">
      <t>シエン</t>
    </rPh>
    <rPh sb="17" eb="18">
      <t>ガタ</t>
    </rPh>
    <phoneticPr fontId="4"/>
  </si>
  <si>
    <t>問３（２）のうち他の就労継続支援B型</t>
    <rPh sb="8" eb="9">
      <t>タ</t>
    </rPh>
    <rPh sb="10" eb="12">
      <t>シュウロウ</t>
    </rPh>
    <rPh sb="12" eb="14">
      <t>ケイゾク</t>
    </rPh>
    <rPh sb="14" eb="16">
      <t>シエン</t>
    </rPh>
    <rPh sb="17" eb="18">
      <t>ガタ</t>
    </rPh>
    <phoneticPr fontId="4"/>
  </si>
  <si>
    <t>問３（２）のうち一般就労していた者</t>
    <rPh sb="8" eb="10">
      <t>イッパン</t>
    </rPh>
    <rPh sb="10" eb="12">
      <t>シュウロウ</t>
    </rPh>
    <rPh sb="16" eb="17">
      <t>モノ</t>
    </rPh>
    <phoneticPr fontId="4"/>
  </si>
  <si>
    <t>問３（２）のうち普通高校</t>
    <rPh sb="8" eb="10">
      <t>フツウ</t>
    </rPh>
    <rPh sb="10" eb="12">
      <t>コウコウ</t>
    </rPh>
    <phoneticPr fontId="4"/>
  </si>
  <si>
    <t>問３（２）のうち刑務所等の矯正施設</t>
    <rPh sb="8" eb="11">
      <t>ケイムショ</t>
    </rPh>
    <rPh sb="11" eb="12">
      <t>トウ</t>
    </rPh>
    <rPh sb="13" eb="15">
      <t>キョウセイ</t>
    </rPh>
    <rPh sb="15" eb="17">
      <t>シセツ</t>
    </rPh>
    <phoneticPr fontId="4"/>
  </si>
  <si>
    <t>問３（２）のうちその他</t>
    <rPh sb="10" eb="11">
      <t>タ</t>
    </rPh>
    <phoneticPr fontId="4"/>
  </si>
  <si>
    <t>3
復職</t>
    <rPh sb="2" eb="4">
      <t>フクショク</t>
    </rPh>
    <phoneticPr fontId="4"/>
  </si>
  <si>
    <r>
      <t xml:space="preserve">5
内職
</t>
    </r>
    <r>
      <rPr>
        <sz val="6"/>
        <rFont val="ＭＳ Ｐゴシック"/>
        <family val="3"/>
        <charset val="128"/>
      </rPr>
      <t>（在宅就業）</t>
    </r>
    <rPh sb="2" eb="4">
      <t>ナイショク</t>
    </rPh>
    <rPh sb="6" eb="8">
      <t>ザイタク</t>
    </rPh>
    <rPh sb="8" eb="10">
      <t>シュウギョウ</t>
    </rPh>
    <phoneticPr fontId="4"/>
  </si>
  <si>
    <t>問４（２）</t>
    <rPh sb="0" eb="1">
      <t>ト</t>
    </rPh>
    <phoneticPr fontId="4"/>
  </si>
  <si>
    <t>問４（３）</t>
    <rPh sb="0" eb="1">
      <t>ト</t>
    </rPh>
    <phoneticPr fontId="4"/>
  </si>
  <si>
    <t>HWによる就職</t>
    <rPh sb="4" eb="6">
      <t>シュウショク</t>
    </rPh>
    <phoneticPr fontId="4"/>
  </si>
  <si>
    <t>HWによるチーム支援</t>
    <rPh sb="7" eb="9">
      <t>シエン</t>
    </rPh>
    <phoneticPr fontId="4"/>
  </si>
  <si>
    <t>問４（４）　</t>
    <rPh sb="0" eb="1">
      <t>ト</t>
    </rPh>
    <phoneticPr fontId="4"/>
  </si>
  <si>
    <t>問４（４）　（１）就職者のうち男性</t>
    <rPh sb="8" eb="10">
      <t>シュウショク</t>
    </rPh>
    <rPh sb="10" eb="11">
      <t>シャ</t>
    </rPh>
    <rPh sb="14" eb="16">
      <t>ダンセイ</t>
    </rPh>
    <phoneticPr fontId="4"/>
  </si>
  <si>
    <t>問４（４）　（１）就職者のうち女性</t>
    <rPh sb="8" eb="10">
      <t>シュウショク</t>
    </rPh>
    <rPh sb="10" eb="11">
      <t>シャ</t>
    </rPh>
    <rPh sb="15" eb="17">
      <t>ジョセイ</t>
    </rPh>
    <phoneticPr fontId="4"/>
  </si>
  <si>
    <t>問４(５)</t>
    <rPh sb="0" eb="1">
      <t>トイ</t>
    </rPh>
    <phoneticPr fontId="4"/>
  </si>
  <si>
    <t>就職した者の利用期間</t>
    <rPh sb="0" eb="1">
      <t>シュウショク</t>
    </rPh>
    <rPh sb="2" eb="3">
      <t>モノ</t>
    </rPh>
    <rPh sb="5" eb="7">
      <t>リヨウ</t>
    </rPh>
    <rPh sb="7" eb="9">
      <t>キカン</t>
    </rPh>
    <phoneticPr fontId="4"/>
  </si>
  <si>
    <t>平成29年4月１日～平成30年３月31日</t>
    <rPh sb="0" eb="1">
      <t>ヘイセイ</t>
    </rPh>
    <rPh sb="5" eb="6">
      <t>ガツ</t>
    </rPh>
    <rPh sb="7" eb="8">
      <t>ニチ</t>
    </rPh>
    <rPh sb="9" eb="11">
      <t>ヘイセイ</t>
    </rPh>
    <rPh sb="15" eb="16">
      <t>ガツ</t>
    </rPh>
    <rPh sb="18" eb="19">
      <t>ニチ</t>
    </rPh>
    <phoneticPr fontId="4"/>
  </si>
  <si>
    <t>問５（１）</t>
    <rPh sb="0" eb="1">
      <t>ト</t>
    </rPh>
    <phoneticPr fontId="4"/>
  </si>
  <si>
    <t>問５（２）</t>
    <rPh sb="0" eb="1">
      <t>ト</t>
    </rPh>
    <phoneticPr fontId="4"/>
  </si>
  <si>
    <t>施設外支援実施者数</t>
    <rPh sb="0" eb="1">
      <t>ガイ</t>
    </rPh>
    <rPh sb="1" eb="3">
      <t>シエン</t>
    </rPh>
    <rPh sb="4" eb="6">
      <t>ジッシ</t>
    </rPh>
    <rPh sb="6" eb="7">
      <t>シャ</t>
    </rPh>
    <rPh sb="7" eb="8">
      <t>スウ</t>
    </rPh>
    <phoneticPr fontId="4"/>
  </si>
  <si>
    <t>施設外就労実施者数</t>
    <rPh sb="0" eb="1">
      <t>ガイ</t>
    </rPh>
    <rPh sb="1" eb="3">
      <t>シュウロウ</t>
    </rPh>
    <rPh sb="4" eb="6">
      <t>ジッシ</t>
    </rPh>
    <rPh sb="6" eb="7">
      <t>シャ</t>
    </rPh>
    <rPh sb="7" eb="8">
      <t>スウ</t>
    </rPh>
    <phoneticPr fontId="4"/>
  </si>
  <si>
    <t>問５（１）のうち就職者数</t>
    <rPh sb="7" eb="9">
      <t>シュウショクシャ</t>
    </rPh>
    <rPh sb="9" eb="10">
      <t>スウ</t>
    </rPh>
    <phoneticPr fontId="4"/>
  </si>
  <si>
    <t>HWへ誘導</t>
    <rPh sb="2" eb="4">
      <t>ユウドウ</t>
    </rPh>
    <phoneticPr fontId="4"/>
  </si>
  <si>
    <t>ナカポツへ誘導</t>
    <rPh sb="4" eb="6">
      <t>ユウドウ</t>
    </rPh>
    <phoneticPr fontId="4"/>
  </si>
  <si>
    <t>※利用者に対して、ハローワークが中心に福祉施設、地域障害者職業センター、障害者就業・生活支援センター等、地域の関係期間が連携して就職にむけた準備から地着支援まで一連の支援のを行うもの</t>
    <rPh sb="1" eb="4">
      <t>リヨウシャ</t>
    </rPh>
    <rPh sb="5" eb="6">
      <t>タイ</t>
    </rPh>
    <rPh sb="16" eb="18">
      <t>チュウシン</t>
    </rPh>
    <rPh sb="19" eb="21">
      <t>フクシ</t>
    </rPh>
    <rPh sb="21" eb="23">
      <t>シセツ</t>
    </rPh>
    <rPh sb="24" eb="26">
      <t>チイキ</t>
    </rPh>
    <rPh sb="26" eb="29">
      <t>ショウガイシャ</t>
    </rPh>
    <rPh sb="29" eb="31">
      <t>ショクギョウ</t>
    </rPh>
    <rPh sb="36" eb="39">
      <t>ショウガイシャ</t>
    </rPh>
    <rPh sb="39" eb="41">
      <t>シュウギョウ</t>
    </rPh>
    <rPh sb="42" eb="44">
      <t>セイカツ</t>
    </rPh>
    <rPh sb="44" eb="46">
      <t>シエン</t>
    </rPh>
    <rPh sb="50" eb="51">
      <t>トウ</t>
    </rPh>
    <rPh sb="52" eb="54">
      <t>チイキ</t>
    </rPh>
    <rPh sb="55" eb="57">
      <t>カンケイ</t>
    </rPh>
    <rPh sb="57" eb="59">
      <t>キカン</t>
    </rPh>
    <rPh sb="60" eb="62">
      <t>レンケイ</t>
    </rPh>
    <rPh sb="64" eb="66">
      <t>シュウショク</t>
    </rPh>
    <rPh sb="70" eb="72">
      <t>ジュンビ</t>
    </rPh>
    <rPh sb="74" eb="75">
      <t>チ</t>
    </rPh>
    <rPh sb="75" eb="76">
      <t>チャク</t>
    </rPh>
    <rPh sb="76" eb="78">
      <t>シエン</t>
    </rPh>
    <rPh sb="80" eb="82">
      <t>イチレン</t>
    </rPh>
    <rPh sb="83" eb="85">
      <t>シエン</t>
    </rPh>
    <rPh sb="87" eb="88">
      <t>オコナ</t>
    </rPh>
    <phoneticPr fontId="4"/>
  </si>
  <si>
    <t>就労継続支援B型事業所用</t>
    <rPh sb="0" eb="2">
      <t>シュウロウ</t>
    </rPh>
    <rPh sb="2" eb="4">
      <t>ケイゾク</t>
    </rPh>
    <rPh sb="4" eb="6">
      <t>シエン</t>
    </rPh>
    <rPh sb="7" eb="8">
      <t>ガタ</t>
    </rPh>
    <rPh sb="8" eb="11">
      <t>ジギョウショ</t>
    </rPh>
    <rPh sb="11" eb="12">
      <t>ヨウ</t>
    </rPh>
    <phoneticPr fontId="4"/>
  </si>
  <si>
    <t>問６（１）</t>
    <rPh sb="0" eb="1">
      <t>ト</t>
    </rPh>
    <phoneticPr fontId="4"/>
  </si>
  <si>
    <t>B型新規利用者について</t>
    <rPh sb="0" eb="1">
      <t>ガタ</t>
    </rPh>
    <rPh sb="1" eb="3">
      <t>シンキ</t>
    </rPh>
    <rPh sb="3" eb="6">
      <t>リヨウシャ</t>
    </rPh>
    <phoneticPr fontId="4"/>
  </si>
  <si>
    <t>　①一般就労経験者</t>
    <rPh sb="1" eb="3">
      <t>イッパン</t>
    </rPh>
    <rPh sb="3" eb="5">
      <t>シュウロウ</t>
    </rPh>
    <rPh sb="5" eb="8">
      <t>ケイケンシャ</t>
    </rPh>
    <phoneticPr fontId="4"/>
  </si>
  <si>
    <t>②50歳、年金1級の者</t>
    <rPh sb="2" eb="3">
      <t>サイ</t>
    </rPh>
    <rPh sb="4" eb="6">
      <t>ネンキン</t>
    </rPh>
    <rPh sb="7" eb="8">
      <t>キュウ</t>
    </rPh>
    <rPh sb="9" eb="10">
      <t>モノ</t>
    </rPh>
    <phoneticPr fontId="4"/>
  </si>
  <si>
    <t>アセスメント実施者</t>
    <rPh sb="5" eb="8">
      <t>ジッシシャ</t>
    </rPh>
    <phoneticPr fontId="4"/>
  </si>
  <si>
    <t>①～③以外の者</t>
    <rPh sb="2" eb="4">
      <t>イガイ</t>
    </rPh>
    <rPh sb="5" eb="6">
      <t>モノ</t>
    </rPh>
    <phoneticPr fontId="4"/>
  </si>
  <si>
    <t>問６（２）</t>
    <rPh sb="0" eb="1">
      <t>ト</t>
    </rPh>
    <phoneticPr fontId="4"/>
  </si>
  <si>
    <t>問６（３）</t>
    <rPh sb="0" eb="1">
      <t>ト</t>
    </rPh>
    <phoneticPr fontId="4"/>
  </si>
  <si>
    <t>移行</t>
    <rPh sb="0" eb="2">
      <t>イコウ</t>
    </rPh>
    <phoneticPr fontId="4"/>
  </si>
  <si>
    <t>（１）利用を終了した者について、退所理由別に下記期間内の退所者数（実人数）を記入してください。</t>
    <rPh sb="3" eb="5">
      <t>リヨウ</t>
    </rPh>
    <rPh sb="6" eb="8">
      <t>シュウリョウ</t>
    </rPh>
    <rPh sb="10" eb="11">
      <t>モノ</t>
    </rPh>
    <rPh sb="16" eb="18">
      <t>タイショ</t>
    </rPh>
    <rPh sb="18" eb="20">
      <t>リユウ</t>
    </rPh>
    <rPh sb="20" eb="21">
      <t>ベツ</t>
    </rPh>
    <rPh sb="22" eb="24">
      <t>カキ</t>
    </rPh>
    <rPh sb="24" eb="26">
      <t>キカン</t>
    </rPh>
    <rPh sb="26" eb="27">
      <t>ナイ</t>
    </rPh>
    <rPh sb="28" eb="31">
      <t>タイショシャ</t>
    </rPh>
    <rPh sb="31" eb="32">
      <t>スウ</t>
    </rPh>
    <rPh sb="33" eb="34">
      <t>ジツ</t>
    </rPh>
    <rPh sb="34" eb="36">
      <t>ニンズウ</t>
    </rPh>
    <rPh sb="38" eb="40">
      <t>キニュウ</t>
    </rPh>
    <phoneticPr fontId="4"/>
  </si>
  <si>
    <t>就職者合計（1～３）</t>
    <rPh sb="0" eb="2">
      <t>シュウショク</t>
    </rPh>
    <rPh sb="2" eb="3">
      <t>シャ</t>
    </rPh>
    <rPh sb="3" eb="5">
      <t>ゴウケイ</t>
    </rPh>
    <phoneticPr fontId="4"/>
  </si>
  <si>
    <t>平成29年度に利用を終了した者の退所理由（平成29年4月1日～平成30年3月31日）</t>
    <rPh sb="0" eb="1">
      <t>ヘイセイ</t>
    </rPh>
    <rPh sb="4" eb="6">
      <t>ネンド</t>
    </rPh>
    <rPh sb="7" eb="9">
      <t>リヨウ</t>
    </rPh>
    <rPh sb="10" eb="12">
      <t>シュウリョウ</t>
    </rPh>
    <rPh sb="14" eb="15">
      <t>モノ</t>
    </rPh>
    <rPh sb="16" eb="18">
      <t>タイショ</t>
    </rPh>
    <rPh sb="18" eb="20">
      <t>リユウ</t>
    </rPh>
    <rPh sb="20" eb="22">
      <t>ヘイセイ</t>
    </rPh>
    <rPh sb="26" eb="27">
      <t>ツキ</t>
    </rPh>
    <rPh sb="28" eb="29">
      <t>ヒ</t>
    </rPh>
    <rPh sb="30" eb="32">
      <t>ヘイセイ</t>
    </rPh>
    <rPh sb="36" eb="37">
      <t>ツキ</t>
    </rPh>
    <rPh sb="39" eb="40">
      <t>ヒ</t>
    </rPh>
    <phoneticPr fontId="4"/>
  </si>
  <si>
    <t>８.就労移行支援事業所へ転所</t>
    <rPh sb="2" eb="6">
      <t>シュウロウイコウ</t>
    </rPh>
    <rPh sb="6" eb="8">
      <t>シエン</t>
    </rPh>
    <rPh sb="8" eb="11">
      <t>ジギョウショ</t>
    </rPh>
    <rPh sb="12" eb="14">
      <t>テンショ</t>
    </rPh>
    <phoneticPr fontId="4"/>
  </si>
  <si>
    <t>１０.介護保険サービス（入所・通所）</t>
    <rPh sb="3" eb="5">
      <t>カイゴ</t>
    </rPh>
    <rPh sb="5" eb="7">
      <t>ホケン</t>
    </rPh>
    <rPh sb="12" eb="14">
      <t>ニュウショ</t>
    </rPh>
    <rPh sb="15" eb="17">
      <t>ツウショ</t>
    </rPh>
    <phoneticPr fontId="4"/>
  </si>
  <si>
    <t>１１.入院</t>
    <rPh sb="3" eb="5">
      <t>ニュウイン</t>
    </rPh>
    <phoneticPr fontId="4"/>
  </si>
  <si>
    <t>13
転居</t>
    <rPh sb="3" eb="5">
      <t>テンキョ</t>
    </rPh>
    <phoneticPr fontId="4"/>
  </si>
  <si>
    <t>6
Ａ型へ
転所</t>
    <rPh sb="3" eb="4">
      <t>カタ</t>
    </rPh>
    <rPh sb="6" eb="8">
      <t>テンショ</t>
    </rPh>
    <phoneticPr fontId="4"/>
  </si>
  <si>
    <t>7
Ｂ型へ
転所</t>
    <rPh sb="3" eb="4">
      <t>カタ</t>
    </rPh>
    <rPh sb="6" eb="8">
      <t>テンショ</t>
    </rPh>
    <phoneticPr fontId="4"/>
  </si>
  <si>
    <t>8
就労へ
転所</t>
    <rPh sb="2" eb="4">
      <t>シュウロウ</t>
    </rPh>
    <rPh sb="6" eb="7">
      <t>テン</t>
    </rPh>
    <rPh sb="7" eb="8">
      <t>ショ</t>
    </rPh>
    <phoneticPr fontId="4"/>
  </si>
  <si>
    <t>9
その他障害福祉サービス</t>
    <rPh sb="4" eb="5">
      <t>タ</t>
    </rPh>
    <rPh sb="5" eb="7">
      <t>ショウガイ</t>
    </rPh>
    <rPh sb="7" eb="9">
      <t>フクシ</t>
    </rPh>
    <phoneticPr fontId="4"/>
  </si>
  <si>
    <t>10
介護保険サービス</t>
    <rPh sb="3" eb="5">
      <t>カイゴ</t>
    </rPh>
    <rPh sb="5" eb="7">
      <t>ホケン</t>
    </rPh>
    <phoneticPr fontId="4"/>
  </si>
  <si>
    <t>11
入院</t>
    <rPh sb="3" eb="5">
      <t>ニュウイン</t>
    </rPh>
    <phoneticPr fontId="4"/>
  </si>
  <si>
    <t>12
死亡</t>
    <rPh sb="3" eb="5">
      <t>シボウ</t>
    </rPh>
    <phoneticPr fontId="4"/>
  </si>
  <si>
    <t>９.その他障害福祉サービス</t>
    <rPh sb="4" eb="5">
      <t>タ</t>
    </rPh>
    <rPh sb="5" eb="7">
      <t>ショウガイ</t>
    </rPh>
    <rPh sb="7" eb="9">
      <t>フクシ</t>
    </rPh>
    <phoneticPr fontId="4"/>
  </si>
  <si>
    <t>問３（２）のうち1年未満</t>
    <rPh sb="7" eb="8">
      <t>ツキ</t>
    </rPh>
    <rPh sb="9" eb="10">
      <t>ネン</t>
    </rPh>
    <rPh sb="10" eb="12">
      <t>ミマン</t>
    </rPh>
    <phoneticPr fontId="4"/>
  </si>
  <si>
    <t>問３（２）のうち1年以上３年未満</t>
    <rPh sb="7" eb="8">
      <t>ツキ</t>
    </rPh>
    <rPh sb="9" eb="10">
      <t>ネン</t>
    </rPh>
    <rPh sb="10" eb="12">
      <t>イジョウ</t>
    </rPh>
    <rPh sb="13" eb="15">
      <t>ミマン</t>
    </rPh>
    <phoneticPr fontId="4"/>
  </si>
  <si>
    <t>問３（２）のうち３年以上10年未満</t>
    <rPh sb="7" eb="8">
      <t>ツキ</t>
    </rPh>
    <rPh sb="9" eb="10">
      <t>ネン</t>
    </rPh>
    <rPh sb="10" eb="12">
      <t>イジョウ</t>
    </rPh>
    <rPh sb="14" eb="15">
      <t>ネン</t>
    </rPh>
    <rPh sb="15" eb="17">
      <t>ミマン</t>
    </rPh>
    <phoneticPr fontId="4"/>
  </si>
  <si>
    <t>問３（２）のうち10年以上</t>
    <rPh sb="7" eb="8">
      <t>ツキ</t>
    </rPh>
    <rPh sb="10" eb="11">
      <t>ネン</t>
    </rPh>
    <rPh sb="11" eb="13">
      <t>イジョウ</t>
    </rPh>
    <phoneticPr fontId="4"/>
  </si>
  <si>
    <t>１．就労移行支援事業</t>
    <rPh sb="2" eb="4">
      <t>シュウロウ</t>
    </rPh>
    <rPh sb="4" eb="6">
      <t>イコウ</t>
    </rPh>
    <rPh sb="6" eb="8">
      <t>シエン</t>
    </rPh>
    <rPh sb="8" eb="10">
      <t>ジギョウ</t>
    </rPh>
    <phoneticPr fontId="4"/>
  </si>
  <si>
    <t>２．就労継続支援Ａ型　</t>
    <phoneticPr fontId="4"/>
  </si>
  <si>
    <t>３．就労継続支援Ｂ型</t>
    <phoneticPr fontId="4"/>
  </si>
  <si>
    <t>４．就労定着支援</t>
    <rPh sb="2" eb="4">
      <t>シュウロウ</t>
    </rPh>
    <rPh sb="4" eb="6">
      <t>テイチャク</t>
    </rPh>
    <rPh sb="6" eb="8">
      <t>シエン</t>
    </rPh>
    <phoneticPr fontId="4"/>
  </si>
  <si>
    <t>５．生活介護</t>
    <rPh sb="2" eb="4">
      <t>セイカツ</t>
    </rPh>
    <rPh sb="4" eb="6">
      <t>カイゴ</t>
    </rPh>
    <phoneticPr fontId="4"/>
  </si>
  <si>
    <t>６．自立訓練（機能訓練）　</t>
    <rPh sb="2" eb="4">
      <t>ジリツ</t>
    </rPh>
    <rPh sb="4" eb="6">
      <t>クンレン</t>
    </rPh>
    <rPh sb="7" eb="9">
      <t>キノウ</t>
    </rPh>
    <rPh sb="9" eb="11">
      <t>クンレン</t>
    </rPh>
    <phoneticPr fontId="4"/>
  </si>
  <si>
    <t>７．自立訓練（生活訓練）</t>
    <rPh sb="2" eb="4">
      <t>ジリツ</t>
    </rPh>
    <rPh sb="4" eb="6">
      <t>クンレン</t>
    </rPh>
    <rPh sb="7" eb="9">
      <t>セイカツ</t>
    </rPh>
    <rPh sb="9" eb="11">
      <t>クンレン</t>
    </rPh>
    <phoneticPr fontId="4"/>
  </si>
  <si>
    <t>８．その他</t>
    <rPh sb="4" eb="5">
      <t>ホカ</t>
    </rPh>
    <phoneticPr fontId="4"/>
  </si>
  <si>
    <t>・多機能事業所についてはそれぞれの事業ごとに調査票を作成し、主たる事業所と従たる事業所がある場合は、１つの事業所として調査票の作成をお願いいたします。</t>
    <phoneticPr fontId="4"/>
  </si>
  <si>
    <t>・人数を記載する質問についてはすべて実人数で回答をお願いします。※年度に１日しか利用しなかった者も１人、年に250日利用した者も1人とカウントする。</t>
    <rPh sb="1" eb="3">
      <t>ニンズウ</t>
    </rPh>
    <rPh sb="4" eb="6">
      <t>キサイ</t>
    </rPh>
    <rPh sb="8" eb="10">
      <t>シツモン</t>
    </rPh>
    <rPh sb="18" eb="19">
      <t>ジツ</t>
    </rPh>
    <rPh sb="19" eb="21">
      <t>ニンズウ</t>
    </rPh>
    <rPh sb="22" eb="24">
      <t>カイトウ</t>
    </rPh>
    <rPh sb="26" eb="27">
      <t>ネガ</t>
    </rPh>
    <rPh sb="33" eb="34">
      <t>ネン</t>
    </rPh>
    <rPh sb="34" eb="35">
      <t>ド</t>
    </rPh>
    <rPh sb="37" eb="38">
      <t>ニチ</t>
    </rPh>
    <rPh sb="40" eb="42">
      <t>リヨウ</t>
    </rPh>
    <rPh sb="47" eb="48">
      <t>モノ</t>
    </rPh>
    <rPh sb="50" eb="51">
      <t>ニン</t>
    </rPh>
    <rPh sb="52" eb="53">
      <t>ネン</t>
    </rPh>
    <rPh sb="57" eb="58">
      <t>ニチ</t>
    </rPh>
    <rPh sb="58" eb="60">
      <t>リヨウ</t>
    </rPh>
    <rPh sb="62" eb="63">
      <t>モノ</t>
    </rPh>
    <rPh sb="65" eb="66">
      <t>ニン</t>
    </rPh>
    <phoneticPr fontId="4"/>
  </si>
  <si>
    <t>・調査対象は平成３０年４月１日時点で指定を受けている事業所となります。</t>
    <rPh sb="1" eb="3">
      <t>チョウサ</t>
    </rPh>
    <rPh sb="3" eb="5">
      <t>タイショウ</t>
    </rPh>
    <rPh sb="6" eb="8">
      <t>ヘイセイ</t>
    </rPh>
    <rPh sb="10" eb="11">
      <t>ネン</t>
    </rPh>
    <rPh sb="12" eb="13">
      <t>ガツ</t>
    </rPh>
    <rPh sb="14" eb="15">
      <t>ニチ</t>
    </rPh>
    <rPh sb="15" eb="17">
      <t>ジテン</t>
    </rPh>
    <rPh sb="18" eb="20">
      <t>シテイ</t>
    </rPh>
    <rPh sb="21" eb="22">
      <t>ウ</t>
    </rPh>
    <rPh sb="26" eb="29">
      <t>ジギョウショ</t>
    </rPh>
    <phoneticPr fontId="4"/>
  </si>
  <si>
    <t>整理
番号</t>
    <rPh sb="0" eb="2">
      <t>セイリ</t>
    </rPh>
    <rPh sb="3" eb="5">
      <t>バンゴウ</t>
    </rPh>
    <phoneticPr fontId="35"/>
  </si>
  <si>
    <t>事業所番号</t>
  </si>
  <si>
    <t>法人名</t>
    <rPh sb="0" eb="2">
      <t>ホウジン</t>
    </rPh>
    <rPh sb="2" eb="3">
      <t>メイ</t>
    </rPh>
    <phoneticPr fontId="35"/>
  </si>
  <si>
    <t>事業所名</t>
    <phoneticPr fontId="35"/>
  </si>
  <si>
    <t>指定年月日</t>
  </si>
  <si>
    <t>法人種別</t>
    <phoneticPr fontId="35"/>
  </si>
  <si>
    <t>郵便番号</t>
    <phoneticPr fontId="35"/>
  </si>
  <si>
    <t>住所</t>
    <phoneticPr fontId="35"/>
  </si>
  <si>
    <t>サービス種類</t>
  </si>
  <si>
    <t>社会福祉法人大崎福祉会</t>
  </si>
  <si>
    <t>ふれあい工房</t>
  </si>
  <si>
    <t>社会福祉法人（社協以外）</t>
  </si>
  <si>
    <t>725-0303</t>
  </si>
  <si>
    <t>広島県豊田郡大崎上島町大串３０３２番地２</t>
  </si>
  <si>
    <t>株式会社　巣だち</t>
  </si>
  <si>
    <t>営利法人</t>
  </si>
  <si>
    <t>737-0132</t>
  </si>
  <si>
    <t>広島県呉市広名田一丁目６番３５号　東洋運輸ビル３階</t>
  </si>
  <si>
    <t>社会福祉法人広島岳心会</t>
  </si>
  <si>
    <t>デイセンターのろさん</t>
  </si>
  <si>
    <t>737-0161</t>
  </si>
  <si>
    <t>広島県呉市郷原町2380-181</t>
  </si>
  <si>
    <t>社会福祉法人爽裕会</t>
  </si>
  <si>
    <t>障害者支援事業所「松賀苑」</t>
  </si>
  <si>
    <t>739-0024</t>
  </si>
  <si>
    <t>広島県東広島市西条町御薗宇５８９４番地１</t>
  </si>
  <si>
    <t>社会福祉法人尾道さつき会</t>
  </si>
  <si>
    <t>ワークスさつき</t>
  </si>
  <si>
    <t>722-0212</t>
  </si>
  <si>
    <t>広島県尾道市美ノ郷町本郷字新本郷１番１４２</t>
  </si>
  <si>
    <t>社会福祉法人尾道のぞみ会</t>
  </si>
  <si>
    <t>瑠璃の屋形</t>
  </si>
  <si>
    <t>722-0042</t>
  </si>
  <si>
    <t>広島県尾道市久保町９２番地２</t>
  </si>
  <si>
    <t>社会福祉法人まどか</t>
  </si>
  <si>
    <t>すみれ工房</t>
  </si>
  <si>
    <t>720-0032</t>
  </si>
  <si>
    <t>広島県福山市三吉町南一丁目１３番２６号</t>
  </si>
  <si>
    <t>社会福祉法人「ゼノ」少年牧場</t>
  </si>
  <si>
    <t>ゆめの木・わかば</t>
  </si>
  <si>
    <t>720-0311</t>
  </si>
  <si>
    <t>広島県福山市沼隈町大字草深１６９４番地１</t>
  </si>
  <si>
    <t>720-0832</t>
  </si>
  <si>
    <t>社会福祉法人平成会</t>
  </si>
  <si>
    <t>あおぞら工房</t>
  </si>
  <si>
    <t>739-2121</t>
  </si>
  <si>
    <t>広島県東広島市高屋町小谷５００１番地５</t>
  </si>
  <si>
    <t>医療法人せのがわ</t>
  </si>
  <si>
    <t>ノイエ</t>
  </si>
  <si>
    <t>医療法人</t>
  </si>
  <si>
    <t>739-0323</t>
  </si>
  <si>
    <t>広島県広島市安芸区中野東四丁目１１番１３号</t>
  </si>
  <si>
    <t>社会福祉法人　聖光みのり会</t>
  </si>
  <si>
    <t>みのり聖光園</t>
  </si>
  <si>
    <t>729-2361</t>
  </si>
  <si>
    <t>広島県三原市小泉町１０４４番地</t>
  </si>
  <si>
    <t>特定非営利活動法人　夢をつむいで</t>
  </si>
  <si>
    <t>福祉サービスセンター　夢のひかり</t>
  </si>
  <si>
    <t>非営利法人（NPO）</t>
  </si>
  <si>
    <t>726-0002</t>
  </si>
  <si>
    <t>広島県府中市鵜飼町607</t>
  </si>
  <si>
    <t>社会福祉法人　若菜</t>
  </si>
  <si>
    <t>きずなの里</t>
  </si>
  <si>
    <t>720-2123</t>
  </si>
  <si>
    <t>広島県福山市神辺町大字川北９９７番地１</t>
  </si>
  <si>
    <t>医療法人大慈会</t>
  </si>
  <si>
    <t>わいわい工房</t>
  </si>
  <si>
    <t>723-0003</t>
  </si>
  <si>
    <t>広島県三原市中之町９丁目２５番地１８号</t>
  </si>
  <si>
    <t>社会福祉法人萌え木の里</t>
  </si>
  <si>
    <t>ぱすぽーと</t>
  </si>
  <si>
    <t>722-0022</t>
  </si>
  <si>
    <t>広島県尾道市栗原町1268-1</t>
  </si>
  <si>
    <t>社会福祉法人倫</t>
  </si>
  <si>
    <t>就労サポートありんこ</t>
  </si>
  <si>
    <t>739-2628</t>
  </si>
  <si>
    <t>広島県東広島市黒瀬楢原東１丁目１１－５</t>
  </si>
  <si>
    <t>特定非営利活動法人高次脳機能障害サポートネットひろしま</t>
  </si>
  <si>
    <t>クラブハウス・シェイキングハンズ</t>
  </si>
  <si>
    <t>731-0154</t>
  </si>
  <si>
    <t>広島県広島市安佐南区上安二丁目３０番１５号</t>
  </si>
  <si>
    <t>社会福祉法人静和会</t>
  </si>
  <si>
    <t>726-0011</t>
  </si>
  <si>
    <t>医療法人社団　更生会</t>
  </si>
  <si>
    <t>ワークネクスト</t>
  </si>
  <si>
    <t>社会福祉法人庄原さくら学園</t>
  </si>
  <si>
    <t>青空</t>
  </si>
  <si>
    <t>729-6141</t>
  </si>
  <si>
    <t>広島県庄原市水越町808番地２</t>
  </si>
  <si>
    <t>社会福祉法人　はぐくみの里</t>
  </si>
  <si>
    <t>ワークプラザひがし</t>
  </si>
  <si>
    <t>732-0034</t>
  </si>
  <si>
    <t>広島県広島市東区温品町字森垣内５１０番地の１</t>
  </si>
  <si>
    <t>社会福祉法人　広島市社会福祉事業団</t>
  </si>
  <si>
    <t>広島市皆賀園（就労移行支援・就労継続支援Ｂ型）</t>
  </si>
  <si>
    <t>地方公共団体（市町村）</t>
  </si>
  <si>
    <t>731-5124</t>
  </si>
  <si>
    <t>広島県広島市佐伯区皆賀二丁目１０番１１号</t>
  </si>
  <si>
    <t>社団・財団</t>
  </si>
  <si>
    <t>社会福祉法人みどりの町</t>
  </si>
  <si>
    <t>とよの郷</t>
  </si>
  <si>
    <t>729-0418</t>
  </si>
  <si>
    <t>広島県三原市本郷北三丁目4-5</t>
  </si>
  <si>
    <t>多機能型事業所あさひ</t>
  </si>
  <si>
    <t>725-0012</t>
  </si>
  <si>
    <t>広島県竹原市下野町字大応3356-1</t>
  </si>
  <si>
    <t>公益社団法人　広島県就労振興センター</t>
  </si>
  <si>
    <t>すまいるスタジオ</t>
  </si>
  <si>
    <t>730-0051</t>
  </si>
  <si>
    <t>広島県広島市中区大手町一丁目４番１６号</t>
  </si>
  <si>
    <t>732-0053</t>
  </si>
  <si>
    <t>株式会社　巣だち　呉事業所</t>
  </si>
  <si>
    <t>737-0831</t>
  </si>
  <si>
    <t>広島県呉市光町７－４</t>
  </si>
  <si>
    <t>株式会社　ＷＩＳＨ</t>
  </si>
  <si>
    <t>多機能型事業所　ＷＩＳＨ</t>
  </si>
  <si>
    <t>723-0014</t>
  </si>
  <si>
    <t>広島県三原市城町１丁目15－１　旭ビル201</t>
  </si>
  <si>
    <t>733-0011</t>
  </si>
  <si>
    <t>特定非営利活動法人　Ｍｉｘｓｉｍ</t>
  </si>
  <si>
    <t>障害福祉サービス事業所　Ｍｉｘｓｉｍ</t>
  </si>
  <si>
    <t>729-0111</t>
  </si>
  <si>
    <t>広島県福山市今津町７２番地１</t>
  </si>
  <si>
    <t>株式会社シーセブンアソシエイツ</t>
  </si>
  <si>
    <t>多機能型事業所はーとふる</t>
  </si>
  <si>
    <t>730-0041</t>
  </si>
  <si>
    <t>広島県広島市中区小町６番１１号１階</t>
  </si>
  <si>
    <t>特定非営利活動法人　ＣＯＲ</t>
  </si>
  <si>
    <t>多機能型事業所　ＣＯＲ</t>
  </si>
  <si>
    <t>広島県尾道市栗原町１－１　新尾道ビル２階</t>
  </si>
  <si>
    <t>社会福祉法人ふれんず</t>
  </si>
  <si>
    <t>ひかり作業所</t>
  </si>
  <si>
    <t>737-0046</t>
  </si>
  <si>
    <t>広島県呉市中通一丁目２番３８号</t>
  </si>
  <si>
    <t>社会福祉法人清風会</t>
  </si>
  <si>
    <t>清風会　つばさ</t>
  </si>
  <si>
    <t>731-0511</t>
  </si>
  <si>
    <t>広島県安芸高田市吉田町竹原950番地１</t>
  </si>
  <si>
    <t>社会福祉法人　みんなが地域で生きるための　がまのほ</t>
  </si>
  <si>
    <t>らんらん作業所</t>
  </si>
  <si>
    <t>729-3101</t>
  </si>
  <si>
    <t>広島県福山市新市町大字戸手１０００番地１</t>
  </si>
  <si>
    <t>社会福祉法人かしの木</t>
  </si>
  <si>
    <t>つばき</t>
  </si>
  <si>
    <t>737-0817</t>
  </si>
  <si>
    <t>広島県呉市上二河町５－１２</t>
  </si>
  <si>
    <t>社会福祉法人みつば会</t>
  </si>
  <si>
    <t>障害福祉サービス事業所　せらの風</t>
  </si>
  <si>
    <t>722-1111</t>
  </si>
  <si>
    <t>広島県世羅郡世羅町大字寺町１５６８番地２</t>
  </si>
  <si>
    <t>一般社団法人チャレンジド尾道</t>
  </si>
  <si>
    <t>カイト尾道</t>
  </si>
  <si>
    <t>722-0215</t>
  </si>
  <si>
    <t>広島県尾道市美ノ郷町三成3111</t>
  </si>
  <si>
    <t>有限会社わくわく</t>
  </si>
  <si>
    <t>723-0052</t>
  </si>
  <si>
    <t>広島県三原市皆実2丁目2番1号</t>
  </si>
  <si>
    <t>社会福祉法人　江田島市社会福祉協議会</t>
  </si>
  <si>
    <t>自立支援センターあおぞら</t>
  </si>
  <si>
    <t>社会福祉法人（社協）</t>
  </si>
  <si>
    <t>737-2213</t>
  </si>
  <si>
    <t>広島県江田島市大柿町大原字浜之内５３５番地１</t>
  </si>
  <si>
    <t>社会福祉法人若菜</t>
  </si>
  <si>
    <t>特定非営利活動法人やすらぎ</t>
  </si>
  <si>
    <t>やすらぎ作業所</t>
  </si>
  <si>
    <t>737-2516</t>
  </si>
  <si>
    <t>広島県呉市安浦町中央３丁目３番１９号</t>
  </si>
  <si>
    <t>陽気株式会社</t>
  </si>
  <si>
    <t>多機能型事業所ココサポ福山</t>
  </si>
  <si>
    <t>720-2125</t>
  </si>
  <si>
    <t>広島県福山市神辺町大字新徳田５１９番地</t>
  </si>
  <si>
    <t>株式会社ウェブ・エージェンシー</t>
  </si>
  <si>
    <t>多機能型事業所Ｇｉｆｔｅｄ</t>
  </si>
  <si>
    <t>731-0143</t>
  </si>
  <si>
    <t>広島県広島市安佐南区長楽寺三丁目２８番３号</t>
  </si>
  <si>
    <t>社会福祉法人広島市手をつなぐ育成会</t>
  </si>
  <si>
    <t>733-0004</t>
  </si>
  <si>
    <t>特定非営利活動法人地域ネットくれんど</t>
  </si>
  <si>
    <t>カンパネラ</t>
  </si>
  <si>
    <t>737-2517</t>
  </si>
  <si>
    <t>広島県呉市安浦町水尻一丁目3番1号</t>
  </si>
  <si>
    <t>社会福祉法人みどり会</t>
  </si>
  <si>
    <t>ＲＩＮＧ</t>
  </si>
  <si>
    <t>広島県広島市中区大手町五丁目５番１０号</t>
  </si>
  <si>
    <t>特定非営利活動法人きずな</t>
  </si>
  <si>
    <t>多機能型事業所きずな</t>
  </si>
  <si>
    <t>739-0033</t>
  </si>
  <si>
    <t>広島県東広島市西条町馬木391-2</t>
  </si>
  <si>
    <t>720-2103</t>
  </si>
  <si>
    <t>社会福祉法人一れつ会</t>
  </si>
  <si>
    <t>720-2419</t>
  </si>
  <si>
    <t>社会福祉法人備北福祉会</t>
  </si>
  <si>
    <t>障がい者社会就労センター三次</t>
  </si>
  <si>
    <t>728-0013</t>
  </si>
  <si>
    <t>733-0833</t>
  </si>
  <si>
    <t>紙ふうせん</t>
  </si>
  <si>
    <t>広島作業所</t>
  </si>
  <si>
    <t>広島県広島市西区商工センター八丁目３番３５号</t>
  </si>
  <si>
    <t>社会福祉法人希望の丘</t>
  </si>
  <si>
    <t>あいの木</t>
  </si>
  <si>
    <t>733-0851</t>
  </si>
  <si>
    <t>広島県広島市西区田方三丁目７２２番地の４３</t>
  </si>
  <si>
    <t>737-0154</t>
  </si>
  <si>
    <t>731-5102</t>
  </si>
  <si>
    <t>社会福祉法人三篠会</t>
  </si>
  <si>
    <t>就労継続支援事業所　原</t>
  </si>
  <si>
    <t>738-0031</t>
  </si>
  <si>
    <t>広島県廿日市市原73-1</t>
  </si>
  <si>
    <t>清風会海田工場</t>
  </si>
  <si>
    <t>736-0034</t>
  </si>
  <si>
    <t>広島県安芸郡海田町月見町8番33号</t>
  </si>
  <si>
    <t>株式会社自然とともに</t>
  </si>
  <si>
    <t>社会福祉法人　清風会</t>
  </si>
  <si>
    <t>清風会福山工場</t>
  </si>
  <si>
    <t>720-0092</t>
  </si>
  <si>
    <t>広島県福山市山手町五丁目26番51号</t>
  </si>
  <si>
    <t>737-0935</t>
  </si>
  <si>
    <t>株式会社　ワードコーポレーション</t>
  </si>
  <si>
    <t>社会福祉法人　静和会</t>
  </si>
  <si>
    <t>720-0031</t>
  </si>
  <si>
    <t>合同会社未来</t>
  </si>
  <si>
    <t>733-0822</t>
  </si>
  <si>
    <t>731-5133</t>
  </si>
  <si>
    <t>721-0961</t>
  </si>
  <si>
    <t>株式会社ワードコーポレーション</t>
  </si>
  <si>
    <t>731-0103</t>
  </si>
  <si>
    <t>731-0113</t>
  </si>
  <si>
    <t>729-0141</t>
  </si>
  <si>
    <t>社会福祉法人　優輝福祉会</t>
  </si>
  <si>
    <t>障害者多機能型事業所　里山福業</t>
  </si>
  <si>
    <t>727-0008</t>
  </si>
  <si>
    <t>広島県庄原市永末町５１５１番地１</t>
  </si>
  <si>
    <t>726-0005</t>
  </si>
  <si>
    <t>731-0138</t>
  </si>
  <si>
    <t>特定非営利活動法人さざなみ</t>
  </si>
  <si>
    <t>オレンジ作業所</t>
  </si>
  <si>
    <t>722-2324</t>
  </si>
  <si>
    <t>広島県尾道市因島田熊町３９２２番地２</t>
  </si>
  <si>
    <t>就労継続支援（Ｂ型）</t>
  </si>
  <si>
    <t>特定非営利活動法人ローズマリー</t>
  </si>
  <si>
    <t>しまなみ瀬戸田夢工房</t>
  </si>
  <si>
    <t>722-2405</t>
  </si>
  <si>
    <t>広島県尾道市瀬戸田町福田８６４番地４</t>
  </si>
  <si>
    <t>医療法人社団恵宣会</t>
  </si>
  <si>
    <t>虹工房</t>
  </si>
  <si>
    <t>広島県竹原市下野町2402-1</t>
  </si>
  <si>
    <t>医療法人仁康会</t>
  </si>
  <si>
    <t>ワークハウスさくら草</t>
  </si>
  <si>
    <t>広島県三原市小泉町4234-1番地</t>
  </si>
  <si>
    <t>社会福祉法人くさのみ福祉会</t>
  </si>
  <si>
    <t>ピクトハウス</t>
  </si>
  <si>
    <t>738-0025</t>
  </si>
  <si>
    <t>広島県廿日市市平良二丁目５番２８号</t>
  </si>
  <si>
    <t>社会福祉法人しらとり会</t>
  </si>
  <si>
    <t>ワークセンターなかよし</t>
  </si>
  <si>
    <t>739-2105</t>
  </si>
  <si>
    <t>広島県東広島市高屋町檜山２６７番１</t>
  </si>
  <si>
    <t>社会福祉法人すばる</t>
  </si>
  <si>
    <t>障害福祉サービス事業所　わかば</t>
  </si>
  <si>
    <t>広島県府中市広谷町９１９－３</t>
  </si>
  <si>
    <t>社会福祉法人ふたつか会</t>
  </si>
  <si>
    <t>ふたつかの里</t>
  </si>
  <si>
    <t>739-1732</t>
  </si>
  <si>
    <t>広島県広島市安佐北区落合南町字金川２０１番地２</t>
  </si>
  <si>
    <t>社会福祉法人やぎ</t>
  </si>
  <si>
    <t>八木園</t>
  </si>
  <si>
    <t>731-0232</t>
  </si>
  <si>
    <t>広島県広島市安佐北区亀山南三丁目１５番２８号</t>
  </si>
  <si>
    <t>社会福祉法人安芸太田町社会福祉協議会</t>
  </si>
  <si>
    <t>安芸太田町社協就労継続支援事業所「クローバータウン」</t>
  </si>
  <si>
    <t>731-3621</t>
  </si>
  <si>
    <t>広島県山県郡安芸太田町下筒賀366-1</t>
  </si>
  <si>
    <t>せんだんの家</t>
  </si>
  <si>
    <t>広島県福山市加茂町字上加茂８１１番地</t>
  </si>
  <si>
    <t>青葉</t>
  </si>
  <si>
    <t>721-0911</t>
  </si>
  <si>
    <t>広島県福山市青葉台一丁目２０番１号</t>
  </si>
  <si>
    <t>社会福祉法人三原のぞみの会</t>
  </si>
  <si>
    <t>チューリップ</t>
  </si>
  <si>
    <t>723-0046</t>
  </si>
  <si>
    <t>広島県三原市明神二丁目14-37</t>
  </si>
  <si>
    <t>社会福祉法人三矢会</t>
  </si>
  <si>
    <t>太田川学園豊平作業所</t>
  </si>
  <si>
    <t>731-1222</t>
  </si>
  <si>
    <t>広島県山県郡北広島町阿坂字坤束2330-1</t>
  </si>
  <si>
    <t>社会福祉法人若竹会</t>
  </si>
  <si>
    <t>障害福祉サービス事業所若竹</t>
  </si>
  <si>
    <t>725-0023</t>
  </si>
  <si>
    <t>広島県竹原市田ノ浦三丁目２番６号</t>
  </si>
  <si>
    <t>社会福祉法人鐘の鳴る丘</t>
  </si>
  <si>
    <t>指定障害福祉サービス事業所どんぐり</t>
  </si>
  <si>
    <t>729-3107</t>
  </si>
  <si>
    <t>広島県福山市新市町大字常１０６４番地４</t>
  </si>
  <si>
    <t>社会福祉法人東広島市社会福祉協議会</t>
  </si>
  <si>
    <t>自立支援センター　つばさ</t>
  </si>
  <si>
    <t>739-2404</t>
  </si>
  <si>
    <t>広島県東広島市安芸津町風早薬師丸586-3</t>
  </si>
  <si>
    <t>特定非営利活動法人どりーむ</t>
  </si>
  <si>
    <t>どりーむ</t>
  </si>
  <si>
    <t>737-0112</t>
  </si>
  <si>
    <t>広島県呉市広古新開3丁目3番11号</t>
  </si>
  <si>
    <t>特定非営利活動法人なの花会</t>
  </si>
  <si>
    <t>なの花作業所</t>
  </si>
  <si>
    <t>広島県福山市水呑町４７２７番地６</t>
  </si>
  <si>
    <t>特定非営利活動法人ぽでーる</t>
  </si>
  <si>
    <t>すてっぷ　ぽこ・あ・ぽこ</t>
  </si>
  <si>
    <t>広島県呉市仁方桟橋通10-3</t>
  </si>
  <si>
    <t>ジョバンニ</t>
  </si>
  <si>
    <t>737-2512</t>
  </si>
  <si>
    <t>広島県呉市安浦町安登西一丁目４番１０号</t>
  </si>
  <si>
    <t>社会福祉法人おおの福祉会</t>
  </si>
  <si>
    <t>アダージョ</t>
  </si>
  <si>
    <t>739-0434</t>
  </si>
  <si>
    <t>広島県廿日市市大野二丁目３番１８号</t>
  </si>
  <si>
    <t>社会福祉法人それいゆの会</t>
  </si>
  <si>
    <t>いしうちの森就労継続支援Ｂ型事業所・いしうちの森生活介護事業所</t>
  </si>
  <si>
    <t>広島県広島市佐伯区五日市町大字石内３９１２番地</t>
  </si>
  <si>
    <t>社会福祉法人アンダンテ</t>
  </si>
  <si>
    <t>ジョイ・ジョイ・ワーク引野</t>
  </si>
  <si>
    <t>721-0945</t>
  </si>
  <si>
    <t>広島県福山市引野町南一丁目６番１１号</t>
  </si>
  <si>
    <t>おおむらさき</t>
  </si>
  <si>
    <t>広島県府中市広谷町９１９番地３</t>
  </si>
  <si>
    <t>医療法人　あさだ会</t>
  </si>
  <si>
    <t>スペースぶなの森</t>
  </si>
  <si>
    <t>731-4227</t>
  </si>
  <si>
    <t>広島県安芸郡熊野町貴船２番２０号</t>
  </si>
  <si>
    <t>社会福祉法人　北広島町社会福祉協議会</t>
  </si>
  <si>
    <t>障害者支援センターさあくる</t>
  </si>
  <si>
    <t>731-2323</t>
  </si>
  <si>
    <t>広島県山県郡北広島町川小田７５</t>
  </si>
  <si>
    <t>社会福祉法人　和来原会</t>
  </si>
  <si>
    <t>やっさ工房</t>
  </si>
  <si>
    <t>広島県三原市中之町５丁目３番７号</t>
  </si>
  <si>
    <t>あかつき</t>
  </si>
  <si>
    <t>720-2112</t>
  </si>
  <si>
    <t>広島県福山市神辺町大字八尋９５１番地４</t>
  </si>
  <si>
    <t>社会福祉法人あさみなみ</t>
  </si>
  <si>
    <t>あさ作業所</t>
  </si>
  <si>
    <t>広島県広島市安佐南区祇園六丁目３０番５号</t>
  </si>
  <si>
    <t>社会福祉法人たんぽぽ</t>
  </si>
  <si>
    <t>ふれあいの家　たんぽぽ</t>
  </si>
  <si>
    <t>731-0611</t>
  </si>
  <si>
    <t>広島県安芸高田市美土里町横田２３２０番地１</t>
  </si>
  <si>
    <t>社会福祉法人ユキ福祉会</t>
  </si>
  <si>
    <t>ユキ園</t>
  </si>
  <si>
    <t>736-0023</t>
  </si>
  <si>
    <t>広島県安芸郡海田町浜角２番２３号</t>
  </si>
  <si>
    <t>さざなみの里</t>
  </si>
  <si>
    <t>722-0051</t>
  </si>
  <si>
    <t>広島県尾道市東尾道6-21</t>
  </si>
  <si>
    <t>社会福祉法人中国新聞社会事業団</t>
  </si>
  <si>
    <t>ちゅうげい</t>
  </si>
  <si>
    <t>729-2317</t>
  </si>
  <si>
    <t>広島県竹原市忠海東町二丁目１０番１号</t>
  </si>
  <si>
    <t>社会福祉法人優輝福祉会</t>
  </si>
  <si>
    <t>障害者多機能型事業所みとう温泉</t>
  </si>
  <si>
    <t>727-0007</t>
  </si>
  <si>
    <t>広島県庄原市宮内町美湯１３５３番地</t>
  </si>
  <si>
    <t>清風会サンホーム</t>
  </si>
  <si>
    <t>広島県安芸高田市吉田町竹原１４９番地１</t>
  </si>
  <si>
    <t>社会福祉法人　桜虹会</t>
  </si>
  <si>
    <t>さくら作業所</t>
  </si>
  <si>
    <t>広島県廿日市市平良一丁目２－４４</t>
  </si>
  <si>
    <t>すだちの家</t>
  </si>
  <si>
    <t>722-1563</t>
  </si>
  <si>
    <t>広島県尾道市御調町植野５２８番地３</t>
  </si>
  <si>
    <t>医療法人社団はっぴねす</t>
  </si>
  <si>
    <t>夢空間こころぴあ</t>
  </si>
  <si>
    <t>広島県尾道市高須町４７５４番地５</t>
  </si>
  <si>
    <t>特定非営利活動法人ウイングかべ</t>
  </si>
  <si>
    <t>ワークショップウイング</t>
  </si>
  <si>
    <t>731-0231</t>
  </si>
  <si>
    <t>広島県広島市安佐北区亀山三丁目１５－３</t>
  </si>
  <si>
    <t>社会福祉法人　東城有栖会</t>
  </si>
  <si>
    <t>東寿園福祉作業所</t>
  </si>
  <si>
    <t>729-5125</t>
  </si>
  <si>
    <t>広島県庄原市東城町川西９４７番地２</t>
  </si>
  <si>
    <t>社会福祉法人翠庄会</t>
  </si>
  <si>
    <t>かわせみの家</t>
  </si>
  <si>
    <t>729-5811</t>
  </si>
  <si>
    <t>広島県庄原市高町１２４６番地</t>
  </si>
  <si>
    <t>社会福祉法人　育芽会</t>
  </si>
  <si>
    <t>三次共同作業所</t>
  </si>
  <si>
    <t>728-0017</t>
  </si>
  <si>
    <t>広島県三次市南畑敷町３４２－３</t>
  </si>
  <si>
    <t>社会福祉法人　ひとは福祉会</t>
  </si>
  <si>
    <t>就労センターあっぷ</t>
  </si>
  <si>
    <t>739-1103</t>
  </si>
  <si>
    <t>広島県安芸高田市甲田町下小原２２２－２</t>
  </si>
  <si>
    <t>社会福祉法人ひとは福祉会</t>
  </si>
  <si>
    <t>ひとは工房</t>
  </si>
  <si>
    <t>739-1203</t>
  </si>
  <si>
    <t>広島県安芸高田市向原町長田１５７９－４</t>
  </si>
  <si>
    <t>もりの輝舎</t>
  </si>
  <si>
    <t>729-1322</t>
  </si>
  <si>
    <t>広島県三原市大和町箱川１４７０番地２</t>
  </si>
  <si>
    <t>育成会上安作業所</t>
  </si>
  <si>
    <t>広島県広島市安佐南区上安二丁目３８－９</t>
  </si>
  <si>
    <t>三原きぼう作業所</t>
  </si>
  <si>
    <t>広島県三原市明神一丁目１８番１号</t>
  </si>
  <si>
    <t>社会福祉法人清流</t>
  </si>
  <si>
    <t>可部つちくれの家</t>
  </si>
  <si>
    <t>731-0213</t>
  </si>
  <si>
    <t>広島県広島市安佐北区三入南二丁目３３番２１号</t>
  </si>
  <si>
    <t>やまと</t>
  </si>
  <si>
    <t>722-0403</t>
  </si>
  <si>
    <t>広島県尾道市御調町大山田１１３９－２</t>
  </si>
  <si>
    <t>特定非営利活動法人　ぱぴえ</t>
  </si>
  <si>
    <t>737-0056</t>
  </si>
  <si>
    <t>広島県呉市朝日町１９番７　１０１号</t>
  </si>
  <si>
    <t>特定非営利活動法人アウロラ</t>
  </si>
  <si>
    <t>ジョイ・ジョイ・ワークあけぼの</t>
  </si>
  <si>
    <t>721-0952</t>
  </si>
  <si>
    <t>広島県福山市曙町四丁目８番１２号</t>
  </si>
  <si>
    <t>特定非営利活動法人玄森会</t>
  </si>
  <si>
    <t>遠行工房</t>
  </si>
  <si>
    <t>720-2412</t>
  </si>
  <si>
    <t>広島県福山市加茂町大字下加茂６６９番地１</t>
  </si>
  <si>
    <t>特定非営利活動法人憩</t>
  </si>
  <si>
    <t>憩</t>
  </si>
  <si>
    <t>731-0235</t>
  </si>
  <si>
    <t>広島県広島市安佐北区可部町勝木１２４８番地の５６</t>
  </si>
  <si>
    <t>社会福祉法人福山愛生会</t>
  </si>
  <si>
    <t>希望の広場</t>
  </si>
  <si>
    <t>721-0926</t>
  </si>
  <si>
    <t>広島県福山市大門町六丁目１５番１３号</t>
  </si>
  <si>
    <t>社会福祉法人聖恵会</t>
  </si>
  <si>
    <t>指定障害者支援施設　ワークホーム聖恵</t>
  </si>
  <si>
    <t>729-2316</t>
  </si>
  <si>
    <t>広島県竹原市忠海中町三丁目１６番１号</t>
  </si>
  <si>
    <t>社会福祉法人太陽の町</t>
  </si>
  <si>
    <t>太陽の町共同体</t>
  </si>
  <si>
    <t>739-2622</t>
  </si>
  <si>
    <t>広島県東広島市黒瀬町乃美尾３６７番地の６</t>
  </si>
  <si>
    <t>特定非営利活動法人青虫の会</t>
  </si>
  <si>
    <t>障害福祉サービス事業所　青虫の会</t>
  </si>
  <si>
    <t>737-0045</t>
  </si>
  <si>
    <t>広島県呉市本通四丁目9番6号青虫本通ビル</t>
  </si>
  <si>
    <t>社会福祉法人　江能福祉会</t>
  </si>
  <si>
    <t>ワークセンターおおきみ</t>
  </si>
  <si>
    <t>737-2212</t>
  </si>
  <si>
    <t>広島県江田島市大柿町大君字泉２３９６番地３</t>
  </si>
  <si>
    <t>社会福祉法人江能福祉会</t>
  </si>
  <si>
    <t>ＳＥＬＰ江能</t>
  </si>
  <si>
    <t>737-2302</t>
  </si>
  <si>
    <t>広島県江田島市能美町鹿川４３１２番地１</t>
  </si>
  <si>
    <t>社会福祉法人若葉</t>
  </si>
  <si>
    <t>ドリームズ</t>
  </si>
  <si>
    <t>722-2102</t>
  </si>
  <si>
    <t>広島県尾道市因島重井町５９番地１</t>
  </si>
  <si>
    <t>社会福祉法人神石よつば会</t>
  </si>
  <si>
    <t>ゆき作業所</t>
  </si>
  <si>
    <t>720-1812</t>
  </si>
  <si>
    <t>広島県神石郡神石高原町油木甲5071番地1</t>
  </si>
  <si>
    <t>障がい者社会就労センター君田</t>
  </si>
  <si>
    <t>728-0401</t>
  </si>
  <si>
    <t>広島県三次市君田町東入君２３８番地の１</t>
  </si>
  <si>
    <t>障害者多機能型事業所ゆうしゃいん三次</t>
  </si>
  <si>
    <t>728-0006</t>
  </si>
  <si>
    <t>広島県三次市畠敷町２３８番１</t>
  </si>
  <si>
    <t>特定非営利活動法人　あいあい広場</t>
  </si>
  <si>
    <t>作業所　あいあい広場</t>
  </si>
  <si>
    <t>720-2126</t>
  </si>
  <si>
    <t>広島県福山市神辺町字徳田１８４８番</t>
  </si>
  <si>
    <t>特定非営利活動法人つくし工房可部</t>
  </si>
  <si>
    <t>つくし工房</t>
  </si>
  <si>
    <t>731-0221</t>
  </si>
  <si>
    <t>広島県広島市安佐北区可部四丁目５－１７－４</t>
  </si>
  <si>
    <t>特定非営利活動法人びぃあらいぶ</t>
  </si>
  <si>
    <t>指定障害福祉サービス事業所　はみんぐ</t>
  </si>
  <si>
    <t>720-0053</t>
  </si>
  <si>
    <t>広島県福山市大黒町１番３７号</t>
  </si>
  <si>
    <t>発達障害サポートセンター　未来図</t>
  </si>
  <si>
    <t>広島県府中市広谷町959番地1</t>
  </si>
  <si>
    <t>特定非営利活動法人　びぃ　あらいぶ</t>
  </si>
  <si>
    <t>指定障害福祉サービス事業所　ほっとはうす　のばら</t>
  </si>
  <si>
    <t>720-0054</t>
  </si>
  <si>
    <t>広島県福山市城見町一丁目４番２９号</t>
  </si>
  <si>
    <t>合同会社　自由館</t>
  </si>
  <si>
    <t>遊心工房</t>
  </si>
  <si>
    <t>720-0046</t>
  </si>
  <si>
    <t>広島県福山市今町１番１８号天尚堂ビル</t>
  </si>
  <si>
    <t>あすなろ作業所</t>
  </si>
  <si>
    <t>729-3413</t>
  </si>
  <si>
    <t>広島県府中市上下町水永69番2</t>
  </si>
  <si>
    <t>特定非営利活動法人ぽかぽか</t>
  </si>
  <si>
    <t>ジョブサポート　ぽかぽか</t>
  </si>
  <si>
    <t>737-0125</t>
  </si>
  <si>
    <t>広島県呉市広本町一丁目7-29</t>
  </si>
  <si>
    <t>多機能型事業所よこがわ</t>
  </si>
  <si>
    <t>広島県広島市西区横川町三丁目２番４６号</t>
  </si>
  <si>
    <t>社会福祉法人　ささえ愛</t>
  </si>
  <si>
    <t>ピッコロ</t>
  </si>
  <si>
    <t>723-0001</t>
  </si>
  <si>
    <t>広島県三原市深町480-1</t>
  </si>
  <si>
    <t>清風会ワークセンター</t>
  </si>
  <si>
    <t>広島県安芸高田市吉田町竹原９６７番地</t>
  </si>
  <si>
    <t>社会福祉法人　共働福祉会</t>
  </si>
  <si>
    <t>福山共働センター</t>
  </si>
  <si>
    <t>720-0001</t>
  </si>
  <si>
    <t>広島県福山市御幸町大字上岩成７３１番地</t>
  </si>
  <si>
    <t>アンダンテ</t>
  </si>
  <si>
    <t>社会福祉法人もみじ福祉会</t>
  </si>
  <si>
    <t>第三もみじ作業所</t>
  </si>
  <si>
    <t>733-0036</t>
  </si>
  <si>
    <t>広島県広島市西区観音新町三丁目９番３号</t>
  </si>
  <si>
    <t>社会福祉法人共働福祉会</t>
  </si>
  <si>
    <t>久松共働センター</t>
  </si>
  <si>
    <t>720-0083</t>
  </si>
  <si>
    <t>広島県福山市久松台三丁目１番３９号</t>
  </si>
  <si>
    <t>社会福祉法人交響</t>
  </si>
  <si>
    <t>第一きつつき共同作業所</t>
  </si>
  <si>
    <t>732-0013</t>
  </si>
  <si>
    <t>広島県広島市東区戸坂南一丁目２７番２号</t>
  </si>
  <si>
    <t>社会福祉法人桜虹会</t>
  </si>
  <si>
    <t>にじのえき</t>
  </si>
  <si>
    <t>738-0203</t>
  </si>
  <si>
    <t>広島県廿日市市友田799-1</t>
  </si>
  <si>
    <t>社会福祉法人八国見</t>
  </si>
  <si>
    <t>ふれあい共同作業所くちわ</t>
  </si>
  <si>
    <t>727-0114</t>
  </si>
  <si>
    <t>広島県庄原市口和町永田５００８番地５</t>
  </si>
  <si>
    <t>社会福祉法人芙蓉の家</t>
  </si>
  <si>
    <t>松永作業所</t>
  </si>
  <si>
    <t>729-0104</t>
  </si>
  <si>
    <t>広島県福山市松永町六丁目１３番３号</t>
  </si>
  <si>
    <t>社会福祉法人福祉の郷</t>
  </si>
  <si>
    <t>なないろ作業所</t>
  </si>
  <si>
    <t>735-0013</t>
  </si>
  <si>
    <t>広島県安芸郡府中町浜田三丁目９番１号</t>
  </si>
  <si>
    <t>ワークアップ</t>
  </si>
  <si>
    <t>722-0055</t>
  </si>
  <si>
    <t>広島県尾道市新高山二丁目２６３１番７</t>
  </si>
  <si>
    <t>特定非営利活動法人　ウィズ</t>
  </si>
  <si>
    <t>能力開発アカデミー</t>
  </si>
  <si>
    <t>721-0907</t>
  </si>
  <si>
    <t>広島県福山市春日町七丁目5番28号</t>
  </si>
  <si>
    <t>特定非営利活動法人　ひまわり洗車場</t>
  </si>
  <si>
    <t>ひまわり洗車場</t>
  </si>
  <si>
    <t>721-0953</t>
  </si>
  <si>
    <t>広島県福山市一文字町１４番１４号　日東製網株式会社内</t>
  </si>
  <si>
    <t>スワンベーカリー三原店</t>
  </si>
  <si>
    <t>733-8624</t>
  </si>
  <si>
    <t>広島県広島市西区草津新町二丁目２６番１号　アルパーク横丁</t>
  </si>
  <si>
    <t>社会福祉法人創造</t>
  </si>
  <si>
    <t>障害福祉サービス事業所「創造」</t>
  </si>
  <si>
    <t>723-0142</t>
  </si>
  <si>
    <t>広島県三原市沼田東町末光４５３番地１</t>
  </si>
  <si>
    <t>特定非営利活動法人手をつなぐ福祉会</t>
  </si>
  <si>
    <t>手をつなぐ福山作業所</t>
  </si>
  <si>
    <t>721-0955</t>
  </si>
  <si>
    <t>広島県福山市新涯町一丁目１２番２１号</t>
  </si>
  <si>
    <t>合資会社　ふくでん</t>
  </si>
  <si>
    <t>ふくでん継続B型</t>
  </si>
  <si>
    <t>720-0017</t>
  </si>
  <si>
    <t>広島県福山市千田町三丁目４番２２号</t>
  </si>
  <si>
    <t>就労継続支援Ｂ型事業所コージーガーデン</t>
  </si>
  <si>
    <t>729-6211</t>
  </si>
  <si>
    <t>広島県三次市大田幸町大伴２６６番地４</t>
  </si>
  <si>
    <t>社会福祉法人たまご会</t>
  </si>
  <si>
    <t>障害者活動センターたまご</t>
  </si>
  <si>
    <t>広島県呉市郷原町笹原1943番地</t>
  </si>
  <si>
    <t>しんふぉにい</t>
  </si>
  <si>
    <t>広島県福山市三吉町五丁目１番４５号</t>
  </si>
  <si>
    <t>清風会サンブリエ</t>
  </si>
  <si>
    <t>広島県安芸高田市吉田町竹原１５７番地</t>
  </si>
  <si>
    <t>清風会みやび</t>
  </si>
  <si>
    <t>広島県安芸高田市吉田町竹原９５９番地１</t>
  </si>
  <si>
    <t>尾道さつき作業所</t>
  </si>
  <si>
    <t>722-0021</t>
  </si>
  <si>
    <t>広島県尾道市久山田町１０１番地</t>
  </si>
  <si>
    <t>特定非営利活動法人地域福祉活動支援協会人間大好き</t>
  </si>
  <si>
    <t>しゃくなげファーム</t>
  </si>
  <si>
    <t>739-2302</t>
  </si>
  <si>
    <t>広島県東広島市福富町下竹仁１３００番地</t>
  </si>
  <si>
    <t>社会福祉法人　アンダンテ</t>
  </si>
  <si>
    <t>ジョイ・ジョイ・ワークかりん</t>
  </si>
  <si>
    <t>広島県福山市曙町三丁目１４番２５号</t>
  </si>
  <si>
    <t>社会福祉法人　にこにこ福祉会</t>
  </si>
  <si>
    <t>にこてらす</t>
  </si>
  <si>
    <t>広島県福山市神辺町字西中条２３１３番地１</t>
  </si>
  <si>
    <t>社会福祉法人　智恵の光会</t>
  </si>
  <si>
    <t>ふなき福祉園</t>
  </si>
  <si>
    <t>731-0141</t>
  </si>
  <si>
    <t>広島県広島市安佐南区相田一丁目１０番２４－８－４号</t>
  </si>
  <si>
    <t>みのり</t>
  </si>
  <si>
    <t>広島県呉市上二河町５番１２号</t>
  </si>
  <si>
    <t>737-0805</t>
  </si>
  <si>
    <t>広島県呉市東片山町１２番１９号</t>
  </si>
  <si>
    <t>社会福祉法人安芸の郷</t>
  </si>
  <si>
    <t>障害福祉サービス事業所森の工房あやめ</t>
  </si>
  <si>
    <t>736-0083</t>
  </si>
  <si>
    <t>広島県広島市安芸区矢野東二丁目４番２４号</t>
  </si>
  <si>
    <t>障害福祉サービス事業所森の工房みみずく</t>
  </si>
  <si>
    <t>社会福祉法人呉福祉会</t>
  </si>
  <si>
    <t>呉本庄作業所</t>
  </si>
  <si>
    <t>737-0911</t>
  </si>
  <si>
    <t>広島県呉市焼山北三丁目２１番１号</t>
  </si>
  <si>
    <t>社会福祉法人光清学園</t>
  </si>
  <si>
    <t>ワークセンター光清学園</t>
  </si>
  <si>
    <t>734-0001</t>
  </si>
  <si>
    <t>広島県広島市南区出汐二丁目３番５２号</t>
  </si>
  <si>
    <t>社会福祉法人広島県肢体障害者連合会</t>
  </si>
  <si>
    <t>障害者支援施設　セルプ宇品</t>
  </si>
  <si>
    <t>734-0003</t>
  </si>
  <si>
    <t>広島県広島市南区宇品東六丁目２番２０号</t>
  </si>
  <si>
    <t>社会福祉法人親心会</t>
  </si>
  <si>
    <t>戸河内あすなろ園</t>
  </si>
  <si>
    <t>731-3821</t>
  </si>
  <si>
    <t>広島県山県郡安芸太田町大字土居５７８番地</t>
  </si>
  <si>
    <t>清風会ニューワーク</t>
  </si>
  <si>
    <t>広島県安芸高田市吉田町吉田竹原９６４番地</t>
  </si>
  <si>
    <t>社会福祉法人天友会</t>
  </si>
  <si>
    <t>広島南作業所</t>
  </si>
  <si>
    <t>732-0804</t>
  </si>
  <si>
    <t>広島県広島市南区西蟹屋一丁目１番４８号</t>
  </si>
  <si>
    <t>社会福祉法人豊寿会</t>
  </si>
  <si>
    <t>若葉作業所</t>
  </si>
  <si>
    <t>734-0301</t>
  </si>
  <si>
    <t>広島県呉市豊町大長６００７番地１</t>
  </si>
  <si>
    <t>特定非営利活動法人　あかね福祉会</t>
  </si>
  <si>
    <t>あかね作業所　相田事業所</t>
  </si>
  <si>
    <t>広島県広島市安佐南区相田一丁目１０番１３号</t>
  </si>
  <si>
    <t>特定非営利活動法人　どりぃむわぁくす</t>
  </si>
  <si>
    <t>けやき工房</t>
  </si>
  <si>
    <t>広島県福山市今津町六丁目６番１０号</t>
  </si>
  <si>
    <t>特定非営利活動法人ＷＩＮＤえのみや</t>
  </si>
  <si>
    <t>ＷＩＮＤえのみや</t>
  </si>
  <si>
    <t>735-0006</t>
  </si>
  <si>
    <t>広島県安芸郡府中町本町三丁目１１番９号　榮会館</t>
  </si>
  <si>
    <t>特定非営利活動法人みどり福祉会</t>
  </si>
  <si>
    <t>自立支援共同作業所みどり菜園</t>
  </si>
  <si>
    <t>広島県広島市安佐南区緑井三丁目３７番３１号</t>
  </si>
  <si>
    <t>特定非営利活動法人むぎの家</t>
  </si>
  <si>
    <t>いつかいちむぎの家作業所</t>
  </si>
  <si>
    <t>731-5106</t>
  </si>
  <si>
    <t>広島県広島市佐伯区利松二丁目３番８号</t>
  </si>
  <si>
    <t>特定非営利活動法人作業所　ゆうあい</t>
  </si>
  <si>
    <t>作業所　ゆうあい</t>
  </si>
  <si>
    <t>725-0024</t>
  </si>
  <si>
    <t>広島県竹原市港町三丁目２番地１　竹原流通センター内</t>
  </si>
  <si>
    <t>特定非営利活動法人中央・幸工房</t>
  </si>
  <si>
    <t>中央・幸工房</t>
  </si>
  <si>
    <t>731-5128</t>
  </si>
  <si>
    <t>広島県広島市佐伯区五日市中央四丁目１５番４９号１</t>
  </si>
  <si>
    <t>第２　ふれあい工房</t>
  </si>
  <si>
    <t>725-0301</t>
  </si>
  <si>
    <t>広島県豊田郡大崎上島町中野5522番地36</t>
  </si>
  <si>
    <t>ゆう香くらぶ</t>
  </si>
  <si>
    <t>731-0102</t>
  </si>
  <si>
    <t>広島県広島市安佐南区川内二丁目１３番１８号</t>
  </si>
  <si>
    <t>特定非営利活動法人　さをりひろばふくやま</t>
  </si>
  <si>
    <t>さをりひろば工房まち</t>
  </si>
  <si>
    <t>720-0044</t>
  </si>
  <si>
    <t>広島県福山市笠岡町１番７号</t>
  </si>
  <si>
    <t>株式会社障がい者ライフサポート</t>
  </si>
  <si>
    <t>ファニー</t>
  </si>
  <si>
    <t>731-5127</t>
  </si>
  <si>
    <t>広島県広島市佐伯区五日市一丁目７番１８号</t>
  </si>
  <si>
    <t>社会福祉法人　創樹会</t>
  </si>
  <si>
    <t>さくら</t>
  </si>
  <si>
    <t>721-0954</t>
  </si>
  <si>
    <t>広島県福山市卸町１１番３号</t>
  </si>
  <si>
    <t>特定非営利活動法人　りべらる</t>
  </si>
  <si>
    <t>ＡＳＡＨＩ</t>
  </si>
  <si>
    <t>720-0077</t>
  </si>
  <si>
    <t>広島県福山市南本庄二丁目４番１－１０４号</t>
  </si>
  <si>
    <t>障害福祉サービス事業所　森の工房やの</t>
  </si>
  <si>
    <t>広島県広島市安芸区矢野東二丁目４番２６号</t>
  </si>
  <si>
    <t>すきっぷ</t>
  </si>
  <si>
    <t>広島県尾道市因島重井町992-1番地</t>
  </si>
  <si>
    <t>特定非営利活動法人　ティファーレ</t>
  </si>
  <si>
    <t>らぼーろ</t>
  </si>
  <si>
    <t>720-0082</t>
  </si>
  <si>
    <t>広島県福山市木之庄町五丁目１０番１３号</t>
  </si>
  <si>
    <t>特定非営利活動法人　まなび</t>
  </si>
  <si>
    <t>スキップ</t>
  </si>
  <si>
    <t>広島県広島市安佐北区亀山九丁目１３番１号</t>
  </si>
  <si>
    <t>特定非営利活動法人　希望のいりぐち</t>
  </si>
  <si>
    <t>さんさん作業所</t>
  </si>
  <si>
    <t>広島県福山市明神町二丁目１６番１７号</t>
  </si>
  <si>
    <t>特定非営利活動法人　さをりひろば</t>
  </si>
  <si>
    <t>ＳＡＯＲＩ　ｈａｎｄｓ　広島</t>
  </si>
  <si>
    <t>733-0013</t>
  </si>
  <si>
    <t>広島県広島市西区横川新町６番８号</t>
  </si>
  <si>
    <t>社会福祉法人あらくさ</t>
  </si>
  <si>
    <t>夢工房ねむの木</t>
  </si>
  <si>
    <t>729-4101</t>
  </si>
  <si>
    <t>広島県三次市甲奴町本郷1215番地1</t>
  </si>
  <si>
    <t>有限会社アルティマ</t>
  </si>
  <si>
    <t>メロディー</t>
  </si>
  <si>
    <t>734-0011</t>
  </si>
  <si>
    <t>広島県広島市南区宇品海岸三丁目１０番３５号</t>
  </si>
  <si>
    <t>社会福祉法人みぶ福祉会</t>
  </si>
  <si>
    <t>ぴいぱぶ</t>
  </si>
  <si>
    <t>731-1516</t>
  </si>
  <si>
    <t>広島県山県郡北広島町川西7番地1</t>
  </si>
  <si>
    <t>一般社団法人広島ブレイルセンター</t>
  </si>
  <si>
    <t>就労支援ステーション　ハートリンク</t>
  </si>
  <si>
    <t>732-0009</t>
  </si>
  <si>
    <t>広島県広島市東区戸坂千足一丁目１番２５－１０２号</t>
  </si>
  <si>
    <t>ゆめサポート・バク</t>
  </si>
  <si>
    <t>720-2102</t>
  </si>
  <si>
    <t>広島県福山市神辺町字東中条３０１番地６</t>
  </si>
  <si>
    <t>ライフサポートてんのう</t>
  </si>
  <si>
    <t>737-0874</t>
  </si>
  <si>
    <t>広島県呉市天応南町15番35号</t>
  </si>
  <si>
    <t>社会福祉法人沼隈社会福祉協会</t>
  </si>
  <si>
    <t>障害者自立支援センター「ばべの木」作業所</t>
  </si>
  <si>
    <t>広島県福山市沼隈町大字草深１８８７番地５</t>
  </si>
  <si>
    <t>特定非営利活動法人あいあいの会</t>
  </si>
  <si>
    <t>あいあい作業所</t>
  </si>
  <si>
    <t>739-0437</t>
  </si>
  <si>
    <t>広島県廿日市市大野中央2丁目6番9号</t>
  </si>
  <si>
    <t>一般社団法人レインボー</t>
  </si>
  <si>
    <t>デリカ・シャンテ</t>
  </si>
  <si>
    <t>731-0142</t>
  </si>
  <si>
    <t>広島県広島市安佐南区高取南一丁目６番１８号</t>
  </si>
  <si>
    <t>ＳＯＡＲきつつき</t>
  </si>
  <si>
    <t>広島県広島市東区若草町１５番２０号</t>
  </si>
  <si>
    <t>特定非営利活動法人ふたば</t>
  </si>
  <si>
    <t>就労継続支援B型事業所ふたば</t>
  </si>
  <si>
    <t>733-0823</t>
  </si>
  <si>
    <t>広島県広島市西区庚午南一丁目３２番１９号</t>
  </si>
  <si>
    <t>社会福祉法人　あづみの森</t>
  </si>
  <si>
    <t>就労支援センター　あおぎり</t>
  </si>
  <si>
    <t>722-0073</t>
  </si>
  <si>
    <t>広島県尾道市向島町７９４８番地</t>
  </si>
  <si>
    <t>障害福祉サービス事業　大きなかぶ　東町作業所</t>
  </si>
  <si>
    <t>広島県府中市府中町５６５番地</t>
  </si>
  <si>
    <t>株式会社　Bee-Hive</t>
  </si>
  <si>
    <t>指定障害福祉サービス事業所　Bee-Works</t>
  </si>
  <si>
    <t>739-0041</t>
  </si>
  <si>
    <t>広島県東広島市西条町寺家６６４２－７</t>
  </si>
  <si>
    <t>株式会社ＥＡＲＴＨ</t>
  </si>
  <si>
    <t>ソーシャルケア　ポケット</t>
  </si>
  <si>
    <t>広島県広島市安佐南区祇園三丁目２１番３０号</t>
  </si>
  <si>
    <t>社会福祉法人　芙蓉の家</t>
  </si>
  <si>
    <t>徳島作業所</t>
  </si>
  <si>
    <t>広島県福山市松永町六丁目１４番２号</t>
  </si>
  <si>
    <t>天城開発有限会社</t>
  </si>
  <si>
    <t>障がい者サポートセンターあまぎ</t>
  </si>
  <si>
    <t>720-0022</t>
  </si>
  <si>
    <t>広島県福山市奈良津町一丁目３番２７号</t>
  </si>
  <si>
    <t>むかいしま作業所</t>
  </si>
  <si>
    <t>広島県尾道市向島町６４１９番地</t>
  </si>
  <si>
    <t>有限会社　スマイル</t>
  </si>
  <si>
    <t>多機能型事業所　レオーネ大竹</t>
  </si>
  <si>
    <t>739-0623</t>
  </si>
  <si>
    <t>広島県大竹市小方１丁目１２－６</t>
  </si>
  <si>
    <t>社会福祉法人　みどりの町</t>
  </si>
  <si>
    <t>あゆみ作業所</t>
  </si>
  <si>
    <t>722-1412</t>
  </si>
  <si>
    <t>広島県三原市久井町和草３０６番地</t>
  </si>
  <si>
    <t>ＪＯＢプラスはんど</t>
  </si>
  <si>
    <t>広島県福山市沼隈町大字草深２１３３番地１</t>
  </si>
  <si>
    <t>社会福祉法人新市福祉会</t>
  </si>
  <si>
    <t>就労継続支援Ｂ型事業所ガーデンテラス</t>
  </si>
  <si>
    <t>729-3103</t>
  </si>
  <si>
    <t>広島県福山市新市町大字新市５６番地２</t>
  </si>
  <si>
    <t>広島南第二作業所</t>
  </si>
  <si>
    <t>732-0802</t>
  </si>
  <si>
    <t>広島県広島市南区大州一丁目１１番１４号</t>
  </si>
  <si>
    <t>特定非営利活動法人カープクラブ</t>
  </si>
  <si>
    <t>カープクラブ</t>
  </si>
  <si>
    <t>730-0834</t>
  </si>
  <si>
    <t>広島県広島市中区江波二本松二丁目５番１８号</t>
  </si>
  <si>
    <t>特定非営利活動法人トムハウス</t>
  </si>
  <si>
    <t>トムハウス</t>
  </si>
  <si>
    <t>734-0022</t>
  </si>
  <si>
    <t>広島県広島市南区東雲一丁目１０番１４号</t>
  </si>
  <si>
    <t>特定非営利活動法人ひまわり</t>
  </si>
  <si>
    <t>かざぐるま舎</t>
  </si>
  <si>
    <t>733-0021</t>
  </si>
  <si>
    <t>広島県広島市西区上天満町４番２－１０１号</t>
  </si>
  <si>
    <t>ふれあい作業所</t>
  </si>
  <si>
    <t>広島県広島市西区庚午南一丁目３１番６号</t>
  </si>
  <si>
    <t>ファーストシティ株式会社</t>
  </si>
  <si>
    <t>サンライズ</t>
  </si>
  <si>
    <t>734-0023</t>
  </si>
  <si>
    <t>広島県広島市南区東雲本町二丁目７番６号　Ｋ１ハイム東雲２０１</t>
  </si>
  <si>
    <t>公益社団法人　希望会</t>
  </si>
  <si>
    <t>ぱすてる大野原</t>
  </si>
  <si>
    <t>739-0441</t>
  </si>
  <si>
    <t>広島県廿日市市大野原２丁目１２－１２</t>
  </si>
  <si>
    <t>特定非営利活動法人ＳＯＵＲＩＲＥ</t>
  </si>
  <si>
    <t>就労継続支援Ｂ型ふるーる</t>
  </si>
  <si>
    <t>734-0024</t>
  </si>
  <si>
    <t>広島県広島市南区仁保新町一丁目３番１－１０１号　１０２号　２０１号</t>
  </si>
  <si>
    <t>特定非営利活動法人エス・アイ・エヌ</t>
  </si>
  <si>
    <t>協働カンパニーステップ</t>
  </si>
  <si>
    <t>730-0045</t>
  </si>
  <si>
    <t>広島県広島市中区鶴見町１２番２５号</t>
  </si>
  <si>
    <t>特定非営利活動法人ポラーノ</t>
  </si>
  <si>
    <t>ワークハウスクローバー</t>
  </si>
  <si>
    <t>広島県広島市安佐南区相田一丁目６番２６号</t>
  </si>
  <si>
    <t>特定非営利活動法人ハートイヤ</t>
  </si>
  <si>
    <t>リボーン</t>
  </si>
  <si>
    <t>広島県福山市千田町一丁目７番５５号</t>
  </si>
  <si>
    <t>特定非営利活動法人夢ハウス高陽</t>
  </si>
  <si>
    <t>夢ハウス</t>
  </si>
  <si>
    <t>739-1733</t>
  </si>
  <si>
    <t>広島県広島市安佐北区口田南一丁目１１番１２号</t>
  </si>
  <si>
    <t>特定非営利活動法人　花と夢</t>
  </si>
  <si>
    <t>ウェルカム</t>
  </si>
  <si>
    <t>722-0052</t>
  </si>
  <si>
    <t>広島県尾道市山波町３０６７番地４０</t>
  </si>
  <si>
    <t>特定非営利活動法人ホットスペース・ダンケ(暖家)</t>
  </si>
  <si>
    <t>ホットスペース・ダンケ(暖家)</t>
  </si>
  <si>
    <t>720-0805</t>
  </si>
  <si>
    <t>広島県福山市御門町二丁目８番２２号</t>
  </si>
  <si>
    <t>有限会社リラックス</t>
  </si>
  <si>
    <t>多機能型事業所りらっくす</t>
  </si>
  <si>
    <t>731-5126</t>
  </si>
  <si>
    <t>広島県広島市佐伯区新宮苑８番１７号</t>
  </si>
  <si>
    <t>ゆう香くらぶ　天満町事業所</t>
  </si>
  <si>
    <t>広島県広島市西区上天満町８番１４号</t>
  </si>
  <si>
    <t>株式会社　アイエスエフネットライフ呉</t>
  </si>
  <si>
    <t>株式会社　アイエスエフネットライフ呉　呉事業所</t>
  </si>
  <si>
    <t>737-0811</t>
  </si>
  <si>
    <t>広島県呉市西中央一丁目３番３１号呉駅西中央ビル4階</t>
  </si>
  <si>
    <t>特定非営利活動法人びんご聴覚障害者福祉協会</t>
  </si>
  <si>
    <t>集いの広場　すまいる・びんご</t>
  </si>
  <si>
    <t>広島県福山市松永町一丁目２２番地</t>
  </si>
  <si>
    <t>カイト御調</t>
  </si>
  <si>
    <t>722-0342</t>
  </si>
  <si>
    <t>広島県尾道市御調町大田796番地</t>
  </si>
  <si>
    <t>特定非営利活動法人　ひまわりの家</t>
  </si>
  <si>
    <t>指定障害福祉サービス事業所　ひまわりの家</t>
  </si>
  <si>
    <t>広島県三原市皆実一丁目７番２２号</t>
  </si>
  <si>
    <t>サポートセンターりーぶる＆さら</t>
  </si>
  <si>
    <t>広島県広島市安佐北区可部一丁目１番３２号</t>
  </si>
  <si>
    <t>医療法人　紘友会</t>
  </si>
  <si>
    <t>障がい福祉サービス事業所　ゆうあい</t>
  </si>
  <si>
    <t>720-0825</t>
  </si>
  <si>
    <t>広島県福山市沖野上町四丁目１１番２６号</t>
  </si>
  <si>
    <t>株式会社あいる</t>
  </si>
  <si>
    <t>支援センターあいる</t>
  </si>
  <si>
    <t>731-5116</t>
  </si>
  <si>
    <t>広島県広島市佐伯区八幡五丁目８番９号</t>
  </si>
  <si>
    <t>広島県三次市十日市東五丁目７番３５号</t>
  </si>
  <si>
    <t>株式会社ニューロード</t>
  </si>
  <si>
    <t>ワークチャレンジ３６５</t>
  </si>
  <si>
    <t>730-0842</t>
  </si>
  <si>
    <t>広島県広島市中区舟入中町７番１号　藤和舟入中町ハイタウン１Ｆ</t>
  </si>
  <si>
    <t>社会福祉法人　広島県同胞援護財団</t>
  </si>
  <si>
    <t>西志和農園</t>
  </si>
  <si>
    <t>739-0267</t>
  </si>
  <si>
    <t>広島県東広島市志和町別府１８４－２９</t>
  </si>
  <si>
    <t>社会福祉法人　倫</t>
  </si>
  <si>
    <t>ありんこＢジョブ</t>
  </si>
  <si>
    <t>739-2612</t>
  </si>
  <si>
    <t>広島県東広島市黒瀬町丸山１４２０－１</t>
  </si>
  <si>
    <t>就労継続支援Ｂ型施設いしうちの郷</t>
  </si>
  <si>
    <t>広島県広島市佐伯区五日市町石内字有井３９９３番地</t>
  </si>
  <si>
    <t>指定障害福祉サービス事業所　はちどり</t>
  </si>
  <si>
    <t>広島県福山市今町３番４号</t>
  </si>
  <si>
    <t>特定非営利活動法人みんなでスクラム生活支援センター</t>
  </si>
  <si>
    <t>みんなでスクラム</t>
  </si>
  <si>
    <t>739-1731</t>
  </si>
  <si>
    <t>広島県広島市安佐北区落合一丁目１３番１８号</t>
  </si>
  <si>
    <t>一般社団法人　ＬＥＡＦ</t>
  </si>
  <si>
    <t>ＬＥＡＦ</t>
  </si>
  <si>
    <t>731-4222</t>
  </si>
  <si>
    <t>広島県安芸郡熊野町呉地四丁目１１番５号</t>
  </si>
  <si>
    <t>株式会社ファーストステップ</t>
  </si>
  <si>
    <t>障がい者就労継続支援Ｂ型ファーストステップ</t>
  </si>
  <si>
    <t>広島県福山市久松台二丁目３０番４号</t>
  </si>
  <si>
    <t>有限会社　あいこ</t>
  </si>
  <si>
    <t>クッキー</t>
  </si>
  <si>
    <t>737-0031</t>
  </si>
  <si>
    <t>広島県呉市上長迫町6-21</t>
  </si>
  <si>
    <t>特定非営利活動法人　森のようちえんネイチャー楽校</t>
  </si>
  <si>
    <t>障害者就労継続支援Ｂ型事業所　里山ネイチャー楽校</t>
  </si>
  <si>
    <t>722-1416</t>
  </si>
  <si>
    <t>広島県三原市久井町山中野1412-2</t>
  </si>
  <si>
    <t>みんなの働く場　いっぽ</t>
  </si>
  <si>
    <t>広島県広島市中区大手町五丁目３番４－１０２号</t>
  </si>
  <si>
    <t>株式会社アイオライト</t>
  </si>
  <si>
    <t>まごころの家　高陽</t>
  </si>
  <si>
    <t>739-1751</t>
  </si>
  <si>
    <t>広島県広島市安佐北区深川四丁目２０番２６号</t>
  </si>
  <si>
    <t>広島どんぐり作業所</t>
  </si>
  <si>
    <t>731-3167</t>
  </si>
  <si>
    <t>広島県広島市安佐南区大塚西三丁目８番１号</t>
  </si>
  <si>
    <t>多機能型事業所　ヴィータ</t>
  </si>
  <si>
    <t>広島県尾道市因島重井町鬼岩5276-17</t>
  </si>
  <si>
    <t>特定非営利活動法人　廿日市市障害者福祉協会</t>
  </si>
  <si>
    <t>Ｈａｎａと花舎</t>
  </si>
  <si>
    <t>739-0445</t>
  </si>
  <si>
    <t>広島県廿日市市塩屋１丁目１５５３－８</t>
  </si>
  <si>
    <t>株式会社　凛</t>
  </si>
  <si>
    <t>福祉サービス事業所　りんりん</t>
  </si>
  <si>
    <t>広島県江田島市大柿町大君１４４２－１</t>
  </si>
  <si>
    <t>株式会社ｃｏｍ－ｍａｔｅ</t>
  </si>
  <si>
    <t>あみ作業所</t>
  </si>
  <si>
    <t>733-0032</t>
  </si>
  <si>
    <t>広島県広島市西区東観音町１７番３号</t>
  </si>
  <si>
    <t>株式会社ＦＵＮ</t>
  </si>
  <si>
    <t>ＦＵＮ</t>
  </si>
  <si>
    <t>739-1734</t>
  </si>
  <si>
    <t>広島県広島市安佐北区口田三丁目３番２号</t>
  </si>
  <si>
    <t>ピース作業所</t>
  </si>
  <si>
    <t>733-0872</t>
  </si>
  <si>
    <t>広島県広島市西区古江東町５番２３号</t>
  </si>
  <si>
    <t>株式会社やさい畑</t>
  </si>
  <si>
    <t>じゃがいも農園</t>
  </si>
  <si>
    <t>広島県広島市安佐南区長楽寺一丁目１３番３号</t>
  </si>
  <si>
    <t>一般社団法人エンパワメント</t>
  </si>
  <si>
    <t>セルフヘルプ宝町</t>
  </si>
  <si>
    <t>730-0044</t>
  </si>
  <si>
    <t>広島県広島市中区宝町７番２２－１０１号</t>
  </si>
  <si>
    <t>羽高「湖畔の家」</t>
  </si>
  <si>
    <t>722-0431</t>
  </si>
  <si>
    <t>広島県府中市諸毛町12944番地1</t>
  </si>
  <si>
    <t>特定非営利活動法人ＤＳモアー</t>
  </si>
  <si>
    <t>モアー工房</t>
  </si>
  <si>
    <t>720-0021</t>
  </si>
  <si>
    <t>広島県福山市緑陽町二丁目２２番１５号</t>
  </si>
  <si>
    <t>有限会社　英光工業</t>
  </si>
  <si>
    <t>ひよこの家</t>
  </si>
  <si>
    <t>736-0024</t>
  </si>
  <si>
    <t>広島県安芸郡海田町西浜５－３０</t>
  </si>
  <si>
    <t>一般社団法人共支会広島総合福祉サービス</t>
  </si>
  <si>
    <t>就労支援センターウィークスリー</t>
  </si>
  <si>
    <t>広島県広島市安佐南区西原四丁目３３番４１号　第２森下ビル２０１号</t>
  </si>
  <si>
    <t>株式会社　LTA</t>
  </si>
  <si>
    <t>花うさぎ工房</t>
  </si>
  <si>
    <t>737-0051</t>
  </si>
  <si>
    <t>広島県呉市中央三丁目８番地２</t>
  </si>
  <si>
    <t>株式会社広の島</t>
  </si>
  <si>
    <t>多機能型事業所古の市</t>
  </si>
  <si>
    <t>731-0123</t>
  </si>
  <si>
    <t>広島県広島市安佐南区古市三丁目４番６号</t>
  </si>
  <si>
    <t>みのり作業所</t>
  </si>
  <si>
    <t>723-0051</t>
  </si>
  <si>
    <t>広島県三原市宮浦一丁目１６番２９号</t>
  </si>
  <si>
    <t>工房とも</t>
  </si>
  <si>
    <t>731-3165</t>
  </si>
  <si>
    <t>広島県広島市安佐南区伴中央四丁目２１番３６号</t>
  </si>
  <si>
    <t>障害福祉サービス事業所　ぴーす</t>
  </si>
  <si>
    <t>広島県三原市明神三丁目16番20号</t>
  </si>
  <si>
    <t>特定非営利活動法人わくわく</t>
  </si>
  <si>
    <t>作業所わくわく</t>
  </si>
  <si>
    <t>730-0855</t>
  </si>
  <si>
    <t>広島県広島市中区小網町２番４号</t>
  </si>
  <si>
    <t>一般社団法人あさがお</t>
  </si>
  <si>
    <t>就労支援センターあいあい作業所</t>
  </si>
  <si>
    <t>737-0024</t>
  </si>
  <si>
    <t>広島県呉市宮原十一丁目3番12号</t>
  </si>
  <si>
    <t>株式会社アステリ</t>
  </si>
  <si>
    <t>シリウス</t>
  </si>
  <si>
    <t>734-0007</t>
  </si>
  <si>
    <t>広島県広島市南区皆実町一丁目１１番１２号２Ｆ</t>
  </si>
  <si>
    <t>一般社団法人青少年ワークサポートセンター広島</t>
  </si>
  <si>
    <t>ワークサポート広島光町</t>
  </si>
  <si>
    <t>広島県広島市西区打越町１１番１号辻ビルⅡ２０１号室</t>
  </si>
  <si>
    <t>株式会社巣だち</t>
  </si>
  <si>
    <t>障がい者総合支援センターすだち</t>
  </si>
  <si>
    <t>737-0001</t>
  </si>
  <si>
    <t>広島県呉市阿賀北6丁目3番10号マウント九嶺103</t>
  </si>
  <si>
    <t>テラスプランニング株式会社</t>
  </si>
  <si>
    <t>エミリィプラス</t>
  </si>
  <si>
    <t>739-0007</t>
  </si>
  <si>
    <t>広島県東広島市西条土与丸五丁目４番３５号　慶応ビル３F</t>
  </si>
  <si>
    <t>株式会社ジーインクリース</t>
  </si>
  <si>
    <t>就労継続支援Ｂ型ＭＩＲＡＩＭＡ</t>
  </si>
  <si>
    <t>広島県広島市安佐北区深川七丁目１２番６号</t>
  </si>
  <si>
    <t>ドリーム作業所</t>
  </si>
  <si>
    <t>広島県広島市西区庚午中一丁目２番４１号</t>
  </si>
  <si>
    <t>社会福祉法人　恵泉福祉会</t>
  </si>
  <si>
    <t>ステップアップ絆・福山校</t>
  </si>
  <si>
    <t>広島県福山市新涯町二丁目２番２１号</t>
  </si>
  <si>
    <t>一般社団法人ＨＡＰ</t>
  </si>
  <si>
    <t>就労継続支援Ｂ型ＨＡＰ－Ｂ</t>
  </si>
  <si>
    <t>広島県広島市中区鶴見町１３番１号</t>
  </si>
  <si>
    <t>株式会社Ｋ・Ｄ・Ｓ</t>
  </si>
  <si>
    <t>多機能型事業所ＬＯＶＥ　ＡＲＴ</t>
  </si>
  <si>
    <t>広島県広島市南区大州三丁目７番１０号３０１号室</t>
  </si>
  <si>
    <t>社会福祉法人　大竹市社会福祉協議会</t>
  </si>
  <si>
    <t>大竹さつき作業所</t>
  </si>
  <si>
    <t>739-0621</t>
  </si>
  <si>
    <t>広島県大竹市港町一丁目１番１４号</t>
  </si>
  <si>
    <t>社会福祉法人きぼう</t>
  </si>
  <si>
    <t>ワークサポート希望の家</t>
  </si>
  <si>
    <t>広島県呉市焼山中央四丁目4番20号</t>
  </si>
  <si>
    <t>特定非営利活動法人オレンジハウス</t>
  </si>
  <si>
    <t>オレンジハウス</t>
  </si>
  <si>
    <t>広島県広島市安佐北区落合南三丁目１２番２４号</t>
  </si>
  <si>
    <t>株式会社Ｆｕｔｕｒｅ　Ｃｒｅａｔｅ</t>
  </si>
  <si>
    <t>指定就労継続支援Ｂ型事業所　すみれ</t>
  </si>
  <si>
    <t>739-0014</t>
  </si>
  <si>
    <t>広島県東広島市西条昭和町4-3</t>
  </si>
  <si>
    <t>株式会社トミヒロ</t>
  </si>
  <si>
    <t>つむぎあふ</t>
  </si>
  <si>
    <t>広島県広島市安佐南区長楽寺一丁目１６番１６号</t>
  </si>
  <si>
    <t>特定非営利活動法人やまびこ福祉会</t>
  </si>
  <si>
    <t>ふくろう</t>
  </si>
  <si>
    <t>広島県東広島市西条町御薗宇6088番地１</t>
  </si>
  <si>
    <t>広島県広島市安佐北区落合南三丁目１２番２４号２Ｆ</t>
  </si>
  <si>
    <t>有限会社ランニングメイトサービス</t>
  </si>
  <si>
    <t>ポレポレファクトリー</t>
  </si>
  <si>
    <t>広島県広島市西区横川新町６番１号</t>
  </si>
  <si>
    <t>有限会社開花</t>
  </si>
  <si>
    <t>パンプキン</t>
  </si>
  <si>
    <t>広島県広島市南区東雲本町一丁目１番２６号</t>
  </si>
  <si>
    <t>一般社団法人サント</t>
  </si>
  <si>
    <t>就労支援センターグリーンガーデン</t>
  </si>
  <si>
    <t>広島県広島市安佐北区口田一丁目８番２０号</t>
  </si>
  <si>
    <t>株式会社さいさいさい</t>
  </si>
  <si>
    <t>とまとの木</t>
  </si>
  <si>
    <t>730-0002</t>
  </si>
  <si>
    <t>広島県広島市中区白島中町１４番８号白島コーポ１Ｆ</t>
  </si>
  <si>
    <t>株式会社トラスティサポート</t>
  </si>
  <si>
    <t>サポートセンターとらいあんぐる</t>
  </si>
  <si>
    <t>広島県広島市安佐北区口田南八丁目３６番１７号</t>
  </si>
  <si>
    <t>医療法人翠和会</t>
  </si>
  <si>
    <t>ワーキングパートナーズ　いつかいち</t>
  </si>
  <si>
    <t>広島県広島市佐伯区五日市一丁目５番２６－１４号</t>
  </si>
  <si>
    <t>特定非営利活動法人Ａｚｕｒｅ　Ｌｅｂｅｎ</t>
  </si>
  <si>
    <t>就労継続支援Ｂ型事業所　Ｌｉｂｒａ</t>
  </si>
  <si>
    <t>730-0804</t>
  </si>
  <si>
    <t>広島県広島市中区広瀬町６番地１２大一ビル２０１号室</t>
  </si>
  <si>
    <t>あいら合同会社</t>
  </si>
  <si>
    <t>あおぞら</t>
  </si>
  <si>
    <t>738-0202</t>
  </si>
  <si>
    <t>広島県廿日市市峠935-1</t>
  </si>
  <si>
    <t>株式会社コンパス</t>
  </si>
  <si>
    <t>就労支援センターこんぱす</t>
  </si>
  <si>
    <t>広島県広島市佐伯区旭園４番３９号</t>
  </si>
  <si>
    <t>まごころの家　若草</t>
  </si>
  <si>
    <t>広島県広島市東区若草町３番３号</t>
  </si>
  <si>
    <t>株式会社タウンサービス</t>
  </si>
  <si>
    <t>就労支援センター　みらいえ</t>
  </si>
  <si>
    <t>732-0045</t>
  </si>
  <si>
    <t>広島県広島市東区曙五丁目３番５号</t>
  </si>
  <si>
    <t>株式会社忍者ｓｔｙｌｅ</t>
  </si>
  <si>
    <t>才能発掘アカデミー</t>
  </si>
  <si>
    <t>732-0827</t>
  </si>
  <si>
    <t>広島県広島市南区稲荷町３番１３号三シティ稲荷町ビジネスサイド</t>
  </si>
  <si>
    <t>宮本印刷有限会社</t>
  </si>
  <si>
    <t>さざんか</t>
  </si>
  <si>
    <t>726-0033</t>
  </si>
  <si>
    <t>広島県府中市目崎町196番地</t>
  </si>
  <si>
    <t>社会福祉法人桜樹会</t>
  </si>
  <si>
    <t>Ｃ's　Ｉｎｃ.（シーズ　インク）</t>
  </si>
  <si>
    <t>720-1131</t>
  </si>
  <si>
    <t>広島県福山市駅家町大字万能倉１０４８番地９</t>
  </si>
  <si>
    <t>一般社団法人Smile　Base</t>
  </si>
  <si>
    <t>Smile　Base　まつなが</t>
  </si>
  <si>
    <t>729-0105</t>
  </si>
  <si>
    <t>広島県福山市南松永町二丁目３番４８号</t>
  </si>
  <si>
    <t>株式会社　自然とともに　郷の駅</t>
  </si>
  <si>
    <t>739-2124</t>
  </si>
  <si>
    <t>広島県東広島市高屋町郷158番地1</t>
  </si>
  <si>
    <t>一般社団法人ライフセルフサポート大樹</t>
  </si>
  <si>
    <t>こもれび</t>
  </si>
  <si>
    <t>広島県広島市東区戸坂千足二丁目６番１５号</t>
  </si>
  <si>
    <t>株式会社チャレンジドパーソン</t>
  </si>
  <si>
    <t>キッチンファーム</t>
  </si>
  <si>
    <t>広島県尾道市栗原町9880-2</t>
  </si>
  <si>
    <t>合同会社Ｂｏｔａｎ</t>
  </si>
  <si>
    <t>就労継続支援Ｂ型ぼたん</t>
  </si>
  <si>
    <t>広島県呉市本通四丁目7番16号</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</si>
</sst>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411]ge\.m\.d;@"/>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name val="Meiryo UI"/>
      <family val="3"/>
      <charset val="128"/>
    </font>
    <font>
      <sz val="8"/>
      <name val="ＭＳ Ｐゴシック"/>
      <family val="3"/>
      <charset val="128"/>
    </font>
    <font>
      <sz val="9"/>
      <name val="ＭＳ Ｐゴシック"/>
      <family val="3"/>
      <charset val="128"/>
    </font>
    <font>
      <sz val="7"/>
      <name val="ＭＳ Ｐゴシック"/>
      <family val="3"/>
      <charset val="128"/>
    </font>
    <font>
      <b/>
      <sz val="20"/>
      <name val="Meiryo UI"/>
      <family val="3"/>
      <charset val="128"/>
    </font>
    <font>
      <b/>
      <sz val="10"/>
      <name val="Meiryo UI"/>
      <family val="3"/>
      <charset val="128"/>
    </font>
    <font>
      <sz val="10"/>
      <name val="Meiryo UI"/>
      <family val="3"/>
      <charset val="128"/>
    </font>
    <font>
      <sz val="8"/>
      <name val="Meiryo UI"/>
      <family val="3"/>
      <charset val="128"/>
    </font>
    <font>
      <u/>
      <sz val="10"/>
      <name val="Meiryo UI"/>
      <family val="3"/>
      <charset val="128"/>
    </font>
    <font>
      <sz val="10"/>
      <color rgb="FFFF0000"/>
      <name val="Meiryo UI"/>
      <family val="3"/>
      <charset val="128"/>
    </font>
    <font>
      <sz val="10"/>
      <color theme="1"/>
      <name val="Meiryo UI"/>
      <family val="3"/>
      <charset val="128"/>
    </font>
    <font>
      <sz val="9"/>
      <name val="Meiryo UI"/>
      <family val="3"/>
      <charset val="128"/>
    </font>
    <font>
      <b/>
      <u/>
      <sz val="10"/>
      <name val="Meiryo UI"/>
      <family val="3"/>
      <charset val="128"/>
    </font>
    <font>
      <sz val="12"/>
      <name val="Meiryo UI"/>
      <family val="3"/>
      <charset val="128"/>
    </font>
    <font>
      <u/>
      <sz val="12"/>
      <name val="Meiryo UI"/>
      <family val="3"/>
      <charset val="128"/>
    </font>
    <font>
      <b/>
      <sz val="12"/>
      <color theme="1"/>
      <name val="Meiryo UI"/>
      <family val="3"/>
      <charset val="128"/>
    </font>
    <font>
      <b/>
      <sz val="11"/>
      <color theme="1"/>
      <name val="Meiryo UI"/>
      <family val="3"/>
      <charset val="128"/>
    </font>
    <font>
      <sz val="10"/>
      <color rgb="FF3333FF"/>
      <name val="Meiryo UI"/>
      <family val="3"/>
      <charset val="128"/>
    </font>
    <font>
      <sz val="11"/>
      <color rgb="FF3333FF"/>
      <name val="Meiryo UI"/>
      <family val="3"/>
      <charset val="128"/>
    </font>
    <font>
      <u/>
      <sz val="10"/>
      <color theme="1"/>
      <name val="Meiryo UI"/>
      <family val="3"/>
      <charset val="128"/>
    </font>
    <font>
      <sz val="8.5"/>
      <name val="Meiryo UI"/>
      <family val="3"/>
      <charset val="128"/>
    </font>
    <font>
      <b/>
      <sz val="11"/>
      <name val="Meiryo UI"/>
      <family val="3"/>
      <charset val="128"/>
    </font>
    <font>
      <sz val="9.5"/>
      <name val="Meiryo UI"/>
      <family val="3"/>
      <charset val="128"/>
    </font>
    <font>
      <sz val="12"/>
      <color rgb="FF3333FF"/>
      <name val="Meiryo UI"/>
      <family val="3"/>
      <charset val="128"/>
    </font>
    <font>
      <b/>
      <u/>
      <sz val="11"/>
      <name val="Meiryo UI"/>
      <family val="3"/>
      <charset val="128"/>
    </font>
    <font>
      <sz val="11"/>
      <color theme="1"/>
      <name val="ＭＳ Ｐゴシック"/>
      <family val="3"/>
      <charset val="128"/>
    </font>
    <font>
      <sz val="11"/>
      <color rgb="FFFF0000"/>
      <name val="Meiryo UI"/>
      <family val="3"/>
      <charset val="128"/>
    </font>
    <font>
      <sz val="10"/>
      <color rgb="FF00B0F0"/>
      <name val="Meiryo UI"/>
      <family val="3"/>
      <charset val="128"/>
    </font>
    <font>
      <b/>
      <sz val="24"/>
      <color theme="1"/>
      <name val="Meiryo UI"/>
      <family val="3"/>
      <charset val="128"/>
    </font>
    <font>
      <sz val="6"/>
      <name val="ＭＳ Ｐゴシック"/>
      <family val="2"/>
      <charset val="128"/>
      <scheme val="minor"/>
    </font>
    <font>
      <sz val="11"/>
      <color theme="1"/>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FFFF99"/>
        <bgColor indexed="64"/>
      </patternFill>
    </fill>
  </fills>
  <borders count="57">
    <border>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hair">
        <color indexed="64"/>
      </top>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top style="hair">
        <color indexed="64"/>
      </top>
      <bottom/>
      <diagonal/>
    </border>
    <border>
      <left style="thin">
        <color indexed="64"/>
      </left>
      <right/>
      <top/>
      <bottom style="hair">
        <color indexed="64"/>
      </bottom>
      <diagonal/>
    </border>
    <border>
      <left style="thin">
        <color indexed="64"/>
      </left>
      <right/>
      <top style="hair">
        <color indexed="64"/>
      </top>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bottom style="hair">
        <color indexed="64"/>
      </bottom>
      <diagonal/>
    </border>
    <border>
      <left/>
      <right style="thin">
        <color indexed="64"/>
      </right>
      <top/>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auto="1"/>
      </left>
      <right style="thin">
        <color auto="1"/>
      </right>
      <top style="thin">
        <color auto="1"/>
      </top>
      <bottom style="hair">
        <color rgb="FFFF0000"/>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right style="hair">
        <color indexed="64"/>
      </right>
      <top style="thin">
        <color indexed="64"/>
      </top>
      <bottom/>
      <diagonal/>
    </border>
  </borders>
  <cellStyleXfs count="7">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3" fillId="0" borderId="0">
      <alignment vertical="center"/>
    </xf>
    <xf numFmtId="0" fontId="1" fillId="0" borderId="0">
      <alignment vertical="center"/>
    </xf>
  </cellStyleXfs>
  <cellXfs count="381">
    <xf numFmtId="0" fontId="0" fillId="0" borderId="0" xfId="0">
      <alignment vertical="center"/>
    </xf>
    <xf numFmtId="0" fontId="0" fillId="2" borderId="0" xfId="0" applyFill="1" applyAlignment="1">
      <alignment vertical="center" shrinkToFit="1"/>
    </xf>
    <xf numFmtId="0" fontId="5" fillId="4" borderId="21" xfId="0" applyFont="1" applyFill="1" applyBorder="1" applyAlignment="1">
      <alignment horizontal="center" vertical="center" wrapText="1" shrinkToFit="1"/>
    </xf>
    <xf numFmtId="0" fontId="5" fillId="4" borderId="21" xfId="0" quotePrefix="1" applyFont="1" applyFill="1" applyBorder="1" applyAlignment="1">
      <alignment horizontal="center" vertical="center" shrinkToFit="1"/>
    </xf>
    <xf numFmtId="0" fontId="8" fillId="4" borderId="21" xfId="0" applyFont="1" applyFill="1" applyBorder="1" applyAlignment="1">
      <alignment horizontal="center" vertical="center" wrapText="1" shrinkToFit="1"/>
    </xf>
    <xf numFmtId="0" fontId="9" fillId="4" borderId="23" xfId="0" quotePrefix="1" applyFont="1" applyFill="1" applyBorder="1" applyAlignment="1">
      <alignment horizontal="center" vertical="center" wrapText="1"/>
    </xf>
    <xf numFmtId="0" fontId="5" fillId="5" borderId="21" xfId="0" applyFont="1" applyFill="1" applyBorder="1" applyAlignment="1">
      <alignment horizontal="center" vertical="center" wrapText="1" shrinkToFit="1"/>
    </xf>
    <xf numFmtId="0" fontId="8" fillId="5" borderId="21" xfId="0" applyFont="1" applyFill="1" applyBorder="1" applyAlignment="1">
      <alignment horizontal="center" vertical="center" wrapText="1" shrinkToFit="1"/>
    </xf>
    <xf numFmtId="0" fontId="5" fillId="5" borderId="21" xfId="0" quotePrefix="1" applyFont="1" applyFill="1" applyBorder="1" applyAlignment="1">
      <alignment horizontal="center" vertical="center" shrinkToFit="1"/>
    </xf>
    <xf numFmtId="0" fontId="7" fillId="5" borderId="23" xfId="0" quotePrefix="1" applyFont="1" applyFill="1" applyBorder="1" applyAlignment="1">
      <alignment horizontal="center" vertical="center" wrapText="1" shrinkToFit="1"/>
    </xf>
    <xf numFmtId="0" fontId="10" fillId="2" borderId="0" xfId="0" applyFont="1" applyFill="1" applyBorder="1" applyAlignment="1">
      <alignment vertical="center"/>
    </xf>
    <xf numFmtId="38" fontId="12" fillId="2" borderId="12" xfId="1" applyFont="1" applyFill="1" applyBorder="1" applyAlignment="1">
      <alignment horizontal="center" vertical="center"/>
    </xf>
    <xf numFmtId="0" fontId="12" fillId="3" borderId="9" xfId="0" applyFont="1" applyFill="1" applyBorder="1" applyAlignment="1" applyProtection="1">
      <alignment horizontal="center" vertical="center"/>
      <protection locked="0"/>
    </xf>
    <xf numFmtId="0" fontId="12" fillId="2" borderId="2" xfId="0" applyFont="1" applyFill="1" applyBorder="1" applyAlignment="1">
      <alignment horizontal="center" vertical="center"/>
    </xf>
    <xf numFmtId="0" fontId="12" fillId="3" borderId="15" xfId="0" applyFont="1" applyFill="1" applyBorder="1" applyAlignment="1" applyProtection="1">
      <alignment horizontal="center" vertical="center"/>
      <protection locked="0"/>
    </xf>
    <xf numFmtId="0" fontId="12" fillId="2" borderId="8"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7" xfId="0" applyFont="1" applyFill="1" applyBorder="1" applyAlignment="1">
      <alignment horizontal="center" vertical="center"/>
    </xf>
    <xf numFmtId="38" fontId="12" fillId="3" borderId="10" xfId="1" applyFont="1" applyFill="1" applyBorder="1" applyAlignment="1" applyProtection="1">
      <alignment horizontal="center" vertical="center"/>
      <protection locked="0"/>
    </xf>
    <xf numFmtId="38" fontId="12" fillId="3" borderId="16" xfId="1" applyFont="1" applyFill="1" applyBorder="1" applyAlignment="1" applyProtection="1">
      <alignment horizontal="center" vertical="center"/>
      <protection locked="0"/>
    </xf>
    <xf numFmtId="38" fontId="12" fillId="3" borderId="15" xfId="1" applyFont="1" applyFill="1" applyBorder="1" applyAlignment="1" applyProtection="1">
      <alignment horizontal="center" vertical="center"/>
      <protection locked="0"/>
    </xf>
    <xf numFmtId="38" fontId="12" fillId="3" borderId="13" xfId="1" applyFont="1" applyFill="1" applyBorder="1" applyAlignment="1" applyProtection="1">
      <alignment horizontal="center" vertical="center"/>
      <protection locked="0"/>
    </xf>
    <xf numFmtId="0" fontId="12" fillId="2" borderId="16" xfId="0" applyFont="1" applyFill="1" applyBorder="1" applyAlignment="1">
      <alignment horizontal="center" vertical="center"/>
    </xf>
    <xf numFmtId="0" fontId="12" fillId="2" borderId="0" xfId="0" applyFont="1" applyFill="1" applyBorder="1" applyAlignment="1" applyProtection="1">
      <alignment horizontal="left" vertical="top"/>
    </xf>
    <xf numFmtId="0" fontId="12" fillId="2" borderId="0" xfId="0" applyFont="1" applyFill="1" applyBorder="1" applyAlignment="1" applyProtection="1">
      <alignment vertical="top"/>
    </xf>
    <xf numFmtId="0" fontId="12" fillId="2" borderId="10" xfId="0" applyFont="1" applyFill="1" applyBorder="1" applyAlignment="1">
      <alignment horizontal="center" vertical="center" shrinkToFit="1"/>
    </xf>
    <xf numFmtId="0" fontId="12" fillId="2" borderId="9"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38" fontId="12" fillId="2" borderId="26" xfId="0" applyNumberFormat="1" applyFont="1" applyFill="1" applyBorder="1" applyAlignment="1">
      <alignment horizontal="center" vertical="center"/>
    </xf>
    <xf numFmtId="0" fontId="12" fillId="2" borderId="30" xfId="0" applyFont="1" applyFill="1" applyBorder="1" applyAlignment="1">
      <alignment horizontal="center" vertical="center" shrinkToFit="1"/>
    </xf>
    <xf numFmtId="0" fontId="12" fillId="2" borderId="20" xfId="0" applyFont="1" applyFill="1" applyBorder="1" applyAlignment="1" applyProtection="1">
      <alignment horizontal="center" vertical="center"/>
    </xf>
    <xf numFmtId="0" fontId="12" fillId="2" borderId="35" xfId="0" applyFont="1" applyFill="1" applyBorder="1" applyAlignment="1" applyProtection="1">
      <alignment horizontal="center" vertical="center"/>
    </xf>
    <xf numFmtId="0" fontId="12" fillId="2" borderId="30" xfId="0" applyFont="1" applyFill="1" applyBorder="1" applyAlignment="1" applyProtection="1">
      <alignment horizontal="center" vertical="center"/>
    </xf>
    <xf numFmtId="38" fontId="12" fillId="2" borderId="26" xfId="1" applyFont="1" applyFill="1" applyBorder="1" applyAlignment="1">
      <alignment horizontal="center" vertical="center"/>
    </xf>
    <xf numFmtId="0" fontId="12" fillId="2" borderId="10" xfId="0" applyFont="1" applyFill="1" applyBorder="1" applyAlignment="1">
      <alignment horizontal="center" vertical="center"/>
    </xf>
    <xf numFmtId="0" fontId="12" fillId="2" borderId="6" xfId="0" applyFont="1" applyFill="1" applyBorder="1" applyAlignment="1">
      <alignment horizontal="center" vertical="center" shrinkToFit="1"/>
    </xf>
    <xf numFmtId="0" fontId="6" fillId="0" borderId="0" xfId="0" applyFont="1">
      <alignment vertical="center"/>
    </xf>
    <xf numFmtId="0" fontId="12" fillId="0" borderId="0" xfId="0" applyFont="1">
      <alignment vertical="center"/>
    </xf>
    <xf numFmtId="0" fontId="12" fillId="2" borderId="20"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2" fillId="2" borderId="23" xfId="0" applyFont="1" applyFill="1" applyBorder="1" applyAlignment="1">
      <alignment horizontal="center" vertical="center" shrinkToFit="1"/>
    </xf>
    <xf numFmtId="0" fontId="12" fillId="2" borderId="43" xfId="0" applyFont="1" applyFill="1" applyBorder="1" applyAlignment="1" applyProtection="1">
      <alignment horizontal="center" vertical="center"/>
    </xf>
    <xf numFmtId="0" fontId="12" fillId="2" borderId="35" xfId="0" applyFont="1" applyFill="1" applyBorder="1" applyAlignment="1" applyProtection="1">
      <alignment horizontal="center" vertical="center" shrinkToFit="1"/>
    </xf>
    <xf numFmtId="0" fontId="12" fillId="2" borderId="23" xfId="0" applyFont="1" applyFill="1" applyBorder="1" applyAlignment="1" applyProtection="1">
      <alignment horizontal="center" vertical="center"/>
    </xf>
    <xf numFmtId="0" fontId="12" fillId="2" borderId="11" xfId="0" applyFont="1" applyFill="1" applyBorder="1" applyAlignment="1">
      <alignment horizontal="center" vertical="center" shrinkToFit="1"/>
    </xf>
    <xf numFmtId="0" fontId="12" fillId="2" borderId="35" xfId="0" applyFont="1" applyFill="1" applyBorder="1" applyAlignment="1" applyProtection="1">
      <alignment horizontal="left" vertical="center"/>
    </xf>
    <xf numFmtId="0" fontId="12" fillId="2" borderId="26" xfId="0" applyFont="1" applyFill="1" applyBorder="1" applyAlignment="1" applyProtection="1">
      <alignment horizontal="center" vertical="center"/>
    </xf>
    <xf numFmtId="0" fontId="12" fillId="2" borderId="25" xfId="0" applyFont="1" applyFill="1" applyBorder="1" applyAlignment="1" applyProtection="1">
      <alignment horizontal="center" vertical="center"/>
    </xf>
    <xf numFmtId="0" fontId="12" fillId="2" borderId="12" xfId="0" applyFont="1" applyFill="1" applyBorder="1" applyAlignment="1">
      <alignment horizontal="center" vertical="center"/>
    </xf>
    <xf numFmtId="0" fontId="12" fillId="2" borderId="5" xfId="0" applyFont="1" applyFill="1" applyBorder="1" applyAlignment="1" applyProtection="1">
      <alignment horizontal="left" vertical="center"/>
    </xf>
    <xf numFmtId="0" fontId="12" fillId="2" borderId="1" xfId="0" applyFont="1" applyFill="1" applyBorder="1" applyAlignment="1">
      <alignment horizontal="center" vertical="center"/>
    </xf>
    <xf numFmtId="0" fontId="21" fillId="0" borderId="0" xfId="0" applyFont="1" applyAlignment="1">
      <alignment horizontal="left" vertical="center" readingOrder="1"/>
    </xf>
    <xf numFmtId="0" fontId="22" fillId="0" borderId="0" xfId="0" applyFont="1">
      <alignment vertical="center"/>
    </xf>
    <xf numFmtId="0" fontId="6" fillId="0" borderId="0" xfId="0" applyFont="1" applyFill="1" applyBorder="1">
      <alignment vertical="center"/>
    </xf>
    <xf numFmtId="0" fontId="12" fillId="2" borderId="12" xfId="0" applyFont="1" applyFill="1" applyBorder="1" applyAlignment="1" applyProtection="1">
      <alignment horizontal="left" vertical="center" wrapText="1" shrinkToFit="1"/>
    </xf>
    <xf numFmtId="0" fontId="12" fillId="2" borderId="16" xfId="0" applyFont="1" applyFill="1" applyBorder="1" applyAlignment="1" applyProtection="1">
      <alignment horizontal="left" vertical="center" wrapText="1" shrinkToFit="1"/>
    </xf>
    <xf numFmtId="0" fontId="12" fillId="0" borderId="0" xfId="0" applyFont="1" applyFill="1">
      <alignment vertical="center"/>
    </xf>
    <xf numFmtId="0" fontId="23" fillId="0" borderId="0" xfId="0" applyFont="1" applyFill="1" applyBorder="1">
      <alignment vertical="center"/>
    </xf>
    <xf numFmtId="0" fontId="23" fillId="0" borderId="0" xfId="0" applyFont="1" applyFill="1">
      <alignment vertical="center"/>
    </xf>
    <xf numFmtId="0" fontId="24" fillId="0" borderId="0" xfId="0" applyFont="1" applyFill="1">
      <alignment vertical="center"/>
    </xf>
    <xf numFmtId="38" fontId="12" fillId="0" borderId="0" xfId="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3" borderId="45" xfId="0" applyFont="1" applyFill="1" applyBorder="1" applyAlignment="1" applyProtection="1">
      <alignment horizontal="center" vertical="center"/>
      <protection locked="0"/>
    </xf>
    <xf numFmtId="177" fontId="12" fillId="0" borderId="46" xfId="0" applyNumberFormat="1" applyFont="1" applyFill="1" applyBorder="1" applyAlignment="1" applyProtection="1">
      <alignment horizontal="center" vertical="center"/>
      <protection locked="0"/>
    </xf>
    <xf numFmtId="0" fontId="12" fillId="3" borderId="14" xfId="0" quotePrefix="1" applyNumberFormat="1" applyFont="1" applyFill="1" applyBorder="1" applyAlignment="1" applyProtection="1">
      <alignment vertical="center"/>
      <protection locked="0"/>
    </xf>
    <xf numFmtId="0" fontId="29" fillId="0" borderId="0" xfId="0" applyFont="1" applyFill="1" applyBorder="1">
      <alignment vertical="center"/>
    </xf>
    <xf numFmtId="0" fontId="30" fillId="0" borderId="0" xfId="0" applyFont="1">
      <alignment vertical="center"/>
    </xf>
    <xf numFmtId="0" fontId="16" fillId="0" borderId="0" xfId="0" applyFont="1" applyFill="1" applyBorder="1">
      <alignment vertical="center"/>
    </xf>
    <xf numFmtId="0" fontId="0" fillId="4" borderId="21" xfId="0" quotePrefix="1" applyFont="1" applyFill="1" applyBorder="1" applyAlignment="1">
      <alignment horizontal="center" vertical="center" wrapText="1" shrinkToFit="1"/>
    </xf>
    <xf numFmtId="0" fontId="0" fillId="4" borderId="21" xfId="0" quotePrefix="1" applyFill="1" applyBorder="1" applyAlignment="1">
      <alignment horizontal="center" vertical="center" shrinkToFit="1"/>
    </xf>
    <xf numFmtId="176" fontId="0" fillId="2" borderId="21" xfId="0" applyNumberFormat="1" applyFill="1" applyBorder="1" applyAlignment="1">
      <alignment horizontal="right" vertical="center" shrinkToFit="1"/>
    </xf>
    <xf numFmtId="1" fontId="0" fillId="2" borderId="21" xfId="0" applyNumberFormat="1" applyFill="1" applyBorder="1" applyAlignment="1">
      <alignment horizontal="right" vertical="center" shrinkToFit="1"/>
    </xf>
    <xf numFmtId="1" fontId="31" fillId="2" borderId="21" xfId="0" applyNumberFormat="1" applyFont="1" applyFill="1" applyBorder="1" applyAlignment="1">
      <alignment horizontal="right" vertical="center" shrinkToFit="1"/>
    </xf>
    <xf numFmtId="0" fontId="0" fillId="2" borderId="21" xfId="0" applyFill="1" applyBorder="1" applyAlignment="1">
      <alignment horizontal="right" vertical="center" shrinkToFit="1"/>
    </xf>
    <xf numFmtId="38" fontId="0" fillId="2" borderId="21" xfId="0" applyNumberFormat="1" applyFill="1" applyBorder="1" applyAlignment="1">
      <alignment horizontal="right" vertical="center" shrinkToFit="1"/>
    </xf>
    <xf numFmtId="0" fontId="0" fillId="2" borderId="0" xfId="0" applyFill="1" applyAlignment="1">
      <alignment horizontal="right" vertical="center" shrinkToFit="1"/>
    </xf>
    <xf numFmtId="0" fontId="12" fillId="0" borderId="0" xfId="0" applyFont="1" applyFill="1" applyBorder="1" applyAlignment="1">
      <alignment vertical="center"/>
    </xf>
    <xf numFmtId="0" fontId="12" fillId="0" borderId="0" xfId="0" applyFont="1" applyFill="1" applyBorder="1">
      <alignment vertical="center"/>
    </xf>
    <xf numFmtId="0" fontId="15" fillId="0" borderId="0" xfId="0" applyFont="1" applyFill="1">
      <alignment vertical="center"/>
    </xf>
    <xf numFmtId="0" fontId="30" fillId="0" borderId="0" xfId="0" applyFont="1" applyFill="1" applyBorder="1" applyAlignment="1"/>
    <xf numFmtId="0" fontId="11" fillId="0" borderId="0" xfId="0" applyFont="1" applyFill="1" applyBorder="1" applyAlignment="1"/>
    <xf numFmtId="0" fontId="15" fillId="0" borderId="0" xfId="0" applyFont="1" applyFill="1" applyAlignment="1">
      <alignment vertical="center"/>
    </xf>
    <xf numFmtId="38" fontId="12" fillId="0" borderId="0" xfId="0" applyNumberFormat="1" applyFont="1" applyFill="1" applyBorder="1" applyAlignment="1">
      <alignment horizontal="center" vertical="center"/>
    </xf>
    <xf numFmtId="38" fontId="12" fillId="0" borderId="0" xfId="1" applyFont="1" applyFill="1" applyBorder="1" applyAlignment="1">
      <alignment horizontal="center" vertical="center"/>
    </xf>
    <xf numFmtId="0" fontId="12" fillId="0" borderId="0" xfId="0" applyFont="1" applyFill="1" applyProtection="1">
      <alignment vertical="center"/>
    </xf>
    <xf numFmtId="0" fontId="12" fillId="0" borderId="0" xfId="0" applyFont="1" applyFill="1" applyBorder="1" applyAlignment="1">
      <alignment horizontal="left" vertical="center"/>
    </xf>
    <xf numFmtId="176" fontId="12" fillId="0" borderId="0" xfId="0" applyNumberFormat="1"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9" fillId="0" borderId="0" xfId="0" applyFont="1" applyFill="1" applyBorder="1" applyAlignment="1">
      <alignment vertical="center"/>
    </xf>
    <xf numFmtId="38" fontId="12" fillId="0" borderId="0" xfId="1" applyFont="1" applyFill="1" applyBorder="1" applyAlignment="1">
      <alignment horizontal="right" vertical="center"/>
    </xf>
    <xf numFmtId="0" fontId="11" fillId="0" borderId="0" xfId="0" applyFont="1" applyFill="1" applyBorder="1" applyAlignment="1">
      <alignment horizontal="center" vertical="center"/>
    </xf>
    <xf numFmtId="0" fontId="12" fillId="0" borderId="33" xfId="0" applyFont="1" applyFill="1" applyBorder="1" applyAlignment="1">
      <alignment horizontal="left" vertical="center"/>
    </xf>
    <xf numFmtId="0" fontId="27" fillId="0" borderId="0" xfId="0" applyFont="1" applyFill="1">
      <alignment vertical="center"/>
    </xf>
    <xf numFmtId="0" fontId="27" fillId="0" borderId="0" xfId="0" applyFont="1" applyFill="1" applyBorder="1" applyAlignment="1" applyProtection="1">
      <alignment horizontal="left"/>
      <protection locked="0"/>
    </xf>
    <xf numFmtId="0" fontId="27" fillId="0" borderId="0" xfId="0" applyFont="1" applyFill="1" applyBorder="1" applyAlignment="1">
      <alignment horizontal="center"/>
    </xf>
    <xf numFmtId="0" fontId="11" fillId="0" borderId="0" xfId="0" applyFont="1" applyFill="1" applyBorder="1" applyAlignment="1">
      <alignment vertical="center"/>
    </xf>
    <xf numFmtId="0" fontId="16" fillId="0" borderId="0" xfId="0" applyFont="1" applyFill="1" applyBorder="1" applyProtection="1">
      <alignment vertical="center"/>
    </xf>
    <xf numFmtId="0" fontId="30" fillId="0" borderId="0" xfId="0" applyFont="1" applyFill="1" applyBorder="1" applyAlignment="1" applyProtection="1">
      <alignment vertical="center"/>
    </xf>
    <xf numFmtId="0" fontId="18" fillId="0" borderId="0" xfId="0" applyFont="1" applyFill="1" applyBorder="1" applyAlignment="1"/>
    <xf numFmtId="0" fontId="27" fillId="0" borderId="0" xfId="0" applyFont="1" applyFill="1" applyBorder="1" applyAlignment="1">
      <alignment horizontal="left" vertical="center"/>
    </xf>
    <xf numFmtId="0" fontId="6" fillId="0" borderId="0" xfId="0" applyFont="1" applyFill="1" applyAlignment="1">
      <alignment horizontal="center" vertical="center"/>
    </xf>
    <xf numFmtId="0" fontId="30" fillId="0" borderId="0" xfId="0" applyFont="1" applyFill="1" applyBorder="1" applyAlignment="1">
      <alignment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3" borderId="22" xfId="0" applyFont="1" applyFill="1" applyBorder="1" applyAlignment="1" applyProtection="1">
      <alignment horizontal="center" vertical="center"/>
      <protection locked="0"/>
    </xf>
    <xf numFmtId="0" fontId="12" fillId="2" borderId="29"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22"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6" xfId="0" applyFont="1" applyFill="1" applyBorder="1" applyAlignment="1">
      <alignment horizontal="center" vertical="center"/>
    </xf>
    <xf numFmtId="0" fontId="12" fillId="2" borderId="18" xfId="0" applyFont="1" applyFill="1" applyBorder="1" applyAlignment="1">
      <alignment horizontal="center" vertical="center"/>
    </xf>
    <xf numFmtId="0" fontId="16" fillId="2" borderId="21" xfId="0" applyFont="1" applyFill="1" applyBorder="1" applyAlignment="1">
      <alignment horizontal="center" vertical="center"/>
    </xf>
    <xf numFmtId="0" fontId="16" fillId="0" borderId="0" xfId="0" applyFont="1" applyFill="1" applyBorder="1" applyAlignment="1" applyProtection="1">
      <alignment horizontal="left" vertical="center" shrinkToFit="1"/>
    </xf>
    <xf numFmtId="0" fontId="12" fillId="2" borderId="11" xfId="0" applyFont="1" applyFill="1" applyBorder="1" applyAlignment="1">
      <alignment horizontal="center" vertical="center"/>
    </xf>
    <xf numFmtId="0" fontId="12" fillId="0" borderId="0"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27" fillId="0" borderId="0" xfId="0" applyFont="1" applyFill="1" applyBorder="1" applyAlignment="1" applyProtection="1">
      <alignment horizontal="left" vertical="center"/>
      <protection locked="0"/>
    </xf>
    <xf numFmtId="0" fontId="6" fillId="0" borderId="0" xfId="0" applyFont="1" applyFill="1">
      <alignment vertical="center"/>
    </xf>
    <xf numFmtId="0" fontId="12" fillId="2" borderId="9" xfId="0" applyFont="1" applyFill="1" applyBorder="1" applyAlignment="1" applyProtection="1">
      <alignment horizontal="left" vertical="center"/>
    </xf>
    <xf numFmtId="0" fontId="12" fillId="2" borderId="3" xfId="0" applyFont="1" applyFill="1" applyBorder="1" applyAlignment="1" applyProtection="1">
      <alignment horizontal="left" vertical="center"/>
    </xf>
    <xf numFmtId="0" fontId="12" fillId="2" borderId="4" xfId="0" applyFont="1" applyFill="1" applyBorder="1" applyAlignment="1" applyProtection="1">
      <alignment horizontal="left" vertical="center"/>
    </xf>
    <xf numFmtId="0" fontId="16" fillId="0" borderId="36" xfId="0" applyFont="1" applyFill="1" applyBorder="1" applyAlignment="1">
      <alignment horizontal="left" vertical="center"/>
    </xf>
    <xf numFmtId="0" fontId="12" fillId="2" borderId="20" xfId="0" applyFont="1" applyFill="1" applyBorder="1" applyAlignment="1" applyProtection="1">
      <alignment horizontal="left" vertical="center" wrapText="1" shrinkToFit="1"/>
    </xf>
    <xf numFmtId="0" fontId="12" fillId="2" borderId="10" xfId="0" applyFont="1" applyFill="1" applyBorder="1" applyAlignment="1" applyProtection="1">
      <alignment horizontal="left" vertical="center" wrapText="1" shrinkToFit="1"/>
    </xf>
    <xf numFmtId="0" fontId="12" fillId="0" borderId="36" xfId="0" applyFont="1" applyFill="1" applyBorder="1" applyAlignment="1">
      <alignment horizontal="left" vertical="center"/>
    </xf>
    <xf numFmtId="0" fontId="15" fillId="0" borderId="0" xfId="0" applyFont="1" applyFill="1" applyAlignment="1">
      <alignment horizontal="center" vertical="center"/>
    </xf>
    <xf numFmtId="0" fontId="32" fillId="0" borderId="0" xfId="0" applyFont="1">
      <alignment vertical="center"/>
    </xf>
    <xf numFmtId="0" fontId="15" fillId="0" borderId="0" xfId="0" applyFont="1" applyFill="1" applyBorder="1" applyAlignment="1">
      <alignment horizontal="left" vertical="center"/>
    </xf>
    <xf numFmtId="0" fontId="15" fillId="0" borderId="0" xfId="0" applyFont="1" applyFill="1" applyBorder="1" applyAlignment="1">
      <alignment vertical="center"/>
    </xf>
    <xf numFmtId="0" fontId="32" fillId="0" borderId="0" xfId="0" applyFont="1" applyFill="1">
      <alignment vertical="center"/>
    </xf>
    <xf numFmtId="0" fontId="15" fillId="0" borderId="31" xfId="0" applyFont="1" applyFill="1" applyBorder="1" applyAlignment="1" applyProtection="1">
      <alignment horizontal="left" vertical="center"/>
      <protection locked="0"/>
    </xf>
    <xf numFmtId="0" fontId="12" fillId="2" borderId="0" xfId="0" applyNumberFormat="1" applyFont="1" applyFill="1" applyBorder="1" applyAlignment="1">
      <alignment vertical="center"/>
    </xf>
    <xf numFmtId="38" fontId="12" fillId="0" borderId="12" xfId="1" applyFont="1" applyFill="1" applyBorder="1" applyAlignment="1">
      <alignment horizontal="center" vertical="center"/>
    </xf>
    <xf numFmtId="0" fontId="12" fillId="0" borderId="4"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6" xfId="0" applyFont="1" applyFill="1" applyBorder="1" applyAlignment="1">
      <alignment horizontal="center" vertical="center"/>
    </xf>
    <xf numFmtId="38" fontId="12" fillId="0" borderId="12" xfId="0" applyNumberFormat="1" applyFont="1" applyFill="1" applyBorder="1" applyAlignment="1">
      <alignment horizontal="center" vertical="center"/>
    </xf>
    <xf numFmtId="38" fontId="12" fillId="0" borderId="28" xfId="0" applyNumberFormat="1" applyFont="1" applyFill="1" applyBorder="1" applyAlignment="1">
      <alignment horizontal="center" vertical="center"/>
    </xf>
    <xf numFmtId="38" fontId="12" fillId="0" borderId="38" xfId="0" applyNumberFormat="1" applyFont="1" applyFill="1" applyBorder="1" applyAlignment="1">
      <alignment horizontal="center" vertical="center"/>
    </xf>
    <xf numFmtId="0" fontId="12" fillId="0" borderId="21"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6" xfId="0" applyFont="1" applyFill="1" applyBorder="1" applyAlignment="1">
      <alignment horizontal="center" vertical="center"/>
    </xf>
    <xf numFmtId="38" fontId="12" fillId="0" borderId="27" xfId="0" applyNumberFormat="1" applyFont="1" applyFill="1" applyBorder="1" applyAlignment="1">
      <alignment horizontal="center" vertical="center"/>
    </xf>
    <xf numFmtId="0" fontId="12" fillId="0" borderId="9"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15" xfId="0" applyFont="1" applyFill="1" applyBorder="1" applyAlignment="1">
      <alignment horizontal="center" vertical="center" shrinkToFit="1"/>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22" xfId="0" applyFont="1" applyFill="1" applyBorder="1" applyAlignment="1">
      <alignment horizontal="center" vertical="center"/>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0" fontId="12" fillId="0" borderId="24" xfId="0" applyFont="1" applyFill="1" applyBorder="1" applyAlignment="1">
      <alignment horizontal="center" vertical="center"/>
    </xf>
    <xf numFmtId="38" fontId="12" fillId="0" borderId="32" xfId="0" applyNumberFormat="1" applyFont="1" applyFill="1" applyBorder="1" applyAlignment="1">
      <alignment horizontal="center" vertical="center"/>
    </xf>
    <xf numFmtId="0" fontId="12" fillId="0" borderId="26" xfId="0" applyFont="1" applyFill="1" applyBorder="1" applyAlignment="1">
      <alignment horizontal="center" vertical="center"/>
    </xf>
    <xf numFmtId="0" fontId="12" fillId="3" borderId="10" xfId="1" quotePrefix="1" applyNumberFormat="1" applyFont="1" applyFill="1" applyBorder="1" applyAlignment="1" applyProtection="1">
      <alignment horizontal="center" vertical="center"/>
      <protection locked="0"/>
    </xf>
    <xf numFmtId="0" fontId="12" fillId="3" borderId="9" xfId="1" quotePrefix="1" applyNumberFormat="1" applyFont="1" applyFill="1" applyBorder="1" applyAlignment="1" applyProtection="1">
      <alignment horizontal="center" vertical="center"/>
      <protection locked="0"/>
    </xf>
    <xf numFmtId="0" fontId="12" fillId="3" borderId="15" xfId="1" quotePrefix="1" applyNumberFormat="1" applyFont="1" applyFill="1" applyBorder="1" applyAlignment="1" applyProtection="1">
      <alignment horizontal="center" vertical="center"/>
      <protection locked="0"/>
    </xf>
    <xf numFmtId="0" fontId="12" fillId="3" borderId="16" xfId="1" quotePrefix="1" applyNumberFormat="1" applyFont="1" applyFill="1" applyBorder="1" applyAlignment="1" applyProtection="1">
      <alignment horizontal="center" vertical="center"/>
      <protection locked="0"/>
    </xf>
    <xf numFmtId="0" fontId="12" fillId="3" borderId="13" xfId="1" quotePrefix="1" applyNumberFormat="1" applyFont="1" applyFill="1" applyBorder="1" applyAlignment="1" applyProtection="1">
      <alignment horizontal="center" vertical="center"/>
      <protection locked="0"/>
    </xf>
    <xf numFmtId="0" fontId="12" fillId="2" borderId="44" xfId="0" applyFont="1" applyFill="1" applyBorder="1" applyAlignment="1">
      <alignment horizontal="center" vertical="center"/>
    </xf>
    <xf numFmtId="0" fontId="30" fillId="0" borderId="0" xfId="0" applyFont="1" applyFill="1" applyBorder="1" applyAlignment="1">
      <alignment horizontal="left"/>
    </xf>
    <xf numFmtId="0" fontId="12" fillId="0" borderId="17" xfId="0" applyFont="1" applyFill="1" applyBorder="1" applyAlignment="1">
      <alignment horizontal="center" vertical="center"/>
    </xf>
    <xf numFmtId="0" fontId="12" fillId="2" borderId="20" xfId="0" applyFont="1" applyFill="1" applyBorder="1" applyAlignment="1" applyProtection="1">
      <alignment horizontal="left" vertical="center"/>
    </xf>
    <xf numFmtId="38" fontId="12" fillId="0" borderId="10" xfId="0" applyNumberFormat="1" applyFont="1" applyFill="1" applyBorder="1" applyAlignment="1">
      <alignment horizontal="center" vertical="center"/>
    </xf>
    <xf numFmtId="38" fontId="12" fillId="0" borderId="14" xfId="0" applyNumberFormat="1" applyFont="1" applyFill="1" applyBorder="1" applyAlignment="1">
      <alignment horizontal="center" vertical="center"/>
    </xf>
    <xf numFmtId="38" fontId="12" fillId="0" borderId="18" xfId="0" applyNumberFormat="1" applyFont="1" applyFill="1" applyBorder="1" applyAlignment="1">
      <alignment horizontal="center" vertical="center"/>
    </xf>
    <xf numFmtId="38" fontId="12" fillId="0" borderId="49" xfId="0" applyNumberFormat="1" applyFont="1" applyFill="1" applyBorder="1" applyAlignment="1">
      <alignment horizontal="center" vertical="center"/>
    </xf>
    <xf numFmtId="38" fontId="12" fillId="2" borderId="22" xfId="0" applyNumberFormat="1" applyFont="1" applyFill="1" applyBorder="1" applyAlignment="1" applyProtection="1">
      <alignment horizontal="center" vertical="center"/>
    </xf>
    <xf numFmtId="38" fontId="12" fillId="0" borderId="22" xfId="0" applyNumberFormat="1" applyFont="1" applyFill="1" applyBorder="1" applyAlignment="1">
      <alignment horizontal="center" vertical="center"/>
    </xf>
    <xf numFmtId="0" fontId="16" fillId="0" borderId="26" xfId="0" applyFont="1" applyFill="1" applyBorder="1" applyAlignment="1">
      <alignment horizontal="center" vertical="center"/>
    </xf>
    <xf numFmtId="0" fontId="6" fillId="0" borderId="0" xfId="0" applyFont="1" applyFill="1" applyAlignment="1">
      <alignment horizontal="right" vertical="center"/>
    </xf>
    <xf numFmtId="38" fontId="12" fillId="0" borderId="44" xfId="0" applyNumberFormat="1" applyFont="1" applyFill="1" applyBorder="1" applyAlignment="1" applyProtection="1">
      <alignment horizontal="center" vertical="center"/>
    </xf>
    <xf numFmtId="0" fontId="33" fillId="0" borderId="0" xfId="0" applyFont="1" applyFill="1" applyBorder="1" applyAlignment="1">
      <alignment vertical="center"/>
    </xf>
    <xf numFmtId="0" fontId="33" fillId="0" borderId="0" xfId="0" applyFont="1" applyFill="1" applyBorder="1" applyAlignment="1">
      <alignment horizontal="left" vertical="center"/>
    </xf>
    <xf numFmtId="0" fontId="33" fillId="0" borderId="0" xfId="0" applyFont="1" applyFill="1">
      <alignment vertical="center"/>
    </xf>
    <xf numFmtId="38" fontId="12" fillId="2" borderId="16" xfId="1" applyFont="1" applyFill="1" applyBorder="1" applyAlignment="1">
      <alignment horizontal="center" vertical="center"/>
    </xf>
    <xf numFmtId="0" fontId="12" fillId="2" borderId="12" xfId="0"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38" fontId="12" fillId="0" borderId="50" xfId="0" applyNumberFormat="1" applyFont="1" applyFill="1" applyBorder="1" applyAlignment="1" applyProtection="1">
      <alignment horizontal="center" vertical="center"/>
      <protection locked="0"/>
    </xf>
    <xf numFmtId="38" fontId="12" fillId="0" borderId="51" xfId="0" applyNumberFormat="1" applyFont="1" applyFill="1" applyBorder="1" applyAlignment="1" applyProtection="1">
      <alignment horizontal="center" vertical="center"/>
      <protection locked="0"/>
    </xf>
    <xf numFmtId="38" fontId="12" fillId="0" borderId="52" xfId="0" applyNumberFormat="1"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xf>
    <xf numFmtId="0" fontId="12" fillId="0" borderId="9" xfId="0" applyFont="1" applyFill="1" applyBorder="1" applyAlignment="1" applyProtection="1">
      <alignment horizontal="center" vertical="center"/>
    </xf>
    <xf numFmtId="0" fontId="12" fillId="0" borderId="17" xfId="0" applyFont="1" applyFill="1" applyBorder="1" applyAlignment="1" applyProtection="1">
      <alignment horizontal="center" vertical="center"/>
    </xf>
    <xf numFmtId="0" fontId="6" fillId="3" borderId="40" xfId="0" applyFont="1" applyFill="1" applyBorder="1" applyProtection="1">
      <alignment vertical="center"/>
      <protection locked="0"/>
    </xf>
    <xf numFmtId="0" fontId="6" fillId="3" borderId="48" xfId="0" applyFont="1" applyFill="1" applyBorder="1" applyProtection="1">
      <alignment vertical="center"/>
      <protection locked="0"/>
    </xf>
    <xf numFmtId="0" fontId="6" fillId="3" borderId="42" xfId="0" applyFont="1" applyFill="1" applyBorder="1" applyProtection="1">
      <alignment vertical="center"/>
      <protection locked="0"/>
    </xf>
    <xf numFmtId="0" fontId="19" fillId="0" borderId="0" xfId="0" applyFont="1" applyAlignment="1">
      <alignment vertical="center" readingOrder="1"/>
    </xf>
    <xf numFmtId="0" fontId="6" fillId="0" borderId="33" xfId="0" applyFont="1" applyBorder="1">
      <alignment vertical="center"/>
    </xf>
    <xf numFmtId="0" fontId="6" fillId="0" borderId="36" xfId="0" applyFont="1" applyBorder="1">
      <alignment vertical="center"/>
    </xf>
    <xf numFmtId="0" fontId="6" fillId="0" borderId="0" xfId="0" applyFont="1" applyFill="1">
      <alignment vertical="center"/>
    </xf>
    <xf numFmtId="0" fontId="5" fillId="4" borderId="22" xfId="0" quotePrefix="1" applyFont="1" applyFill="1" applyBorder="1" applyAlignment="1">
      <alignment horizontal="center" vertical="center" shrinkToFit="1"/>
    </xf>
    <xf numFmtId="0" fontId="5" fillId="4" borderId="22" xfId="0" applyFont="1" applyFill="1" applyBorder="1" applyAlignment="1">
      <alignment horizontal="center" vertical="center" shrinkToFit="1"/>
    </xf>
    <xf numFmtId="0" fontId="5" fillId="4" borderId="24" xfId="0" applyFont="1" applyFill="1" applyBorder="1" applyAlignment="1">
      <alignment horizontal="center" vertical="center" shrinkToFit="1"/>
    </xf>
    <xf numFmtId="0" fontId="7" fillId="4" borderId="23" xfId="0" quotePrefix="1" applyFont="1" applyFill="1" applyBorder="1" applyAlignment="1">
      <alignment horizontal="center" vertical="center" wrapText="1" shrinkToFit="1"/>
    </xf>
    <xf numFmtId="0" fontId="5" fillId="4" borderId="21" xfId="0" applyFont="1"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0" fillId="4" borderId="21" xfId="0" applyFill="1" applyBorder="1" applyAlignment="1">
      <alignment vertical="center" shrinkToFit="1"/>
    </xf>
    <xf numFmtId="0" fontId="8" fillId="4" borderId="26" xfId="0" applyFont="1" applyFill="1" applyBorder="1" applyAlignment="1">
      <alignment horizontal="center" vertical="center" wrapText="1" shrinkToFit="1"/>
    </xf>
    <xf numFmtId="0" fontId="5" fillId="4" borderId="21" xfId="0" applyFont="1" applyFill="1" applyBorder="1" applyAlignment="1">
      <alignment vertical="center" shrinkToFit="1"/>
    </xf>
    <xf numFmtId="0" fontId="7" fillId="4" borderId="21" xfId="0" quotePrefix="1" applyFont="1" applyFill="1" applyBorder="1" applyAlignment="1">
      <alignment horizontal="center" vertical="center" wrapText="1"/>
    </xf>
    <xf numFmtId="38" fontId="12" fillId="3" borderId="9" xfId="1" applyFont="1" applyFill="1" applyBorder="1" applyAlignment="1" applyProtection="1">
      <alignment horizontal="center" vertical="center"/>
      <protection locked="0"/>
    </xf>
    <xf numFmtId="38" fontId="12" fillId="3" borderId="22" xfId="1" applyFont="1" applyFill="1" applyBorder="1" applyAlignment="1" applyProtection="1">
      <alignment horizontal="center" vertical="center"/>
      <protection locked="0"/>
    </xf>
    <xf numFmtId="0" fontId="12" fillId="3" borderId="17" xfId="0" applyFont="1" applyFill="1" applyBorder="1" applyAlignment="1" applyProtection="1">
      <alignment horizontal="center" vertical="center"/>
      <protection locked="0"/>
    </xf>
    <xf numFmtId="0" fontId="12" fillId="3" borderId="10" xfId="0" applyFont="1" applyFill="1" applyBorder="1" applyAlignment="1" applyProtection="1">
      <alignment horizontal="center" vertical="center"/>
      <protection locked="0"/>
    </xf>
    <xf numFmtId="0" fontId="6" fillId="3" borderId="55" xfId="0" applyFont="1" applyFill="1" applyBorder="1" applyProtection="1">
      <alignment vertical="center"/>
      <protection locked="0"/>
    </xf>
    <xf numFmtId="0" fontId="19" fillId="0" borderId="0" xfId="0" applyFont="1" applyAlignment="1">
      <alignment horizontal="left" vertical="center" wrapText="1" readingOrder="1"/>
    </xf>
    <xf numFmtId="0" fontId="19" fillId="0" borderId="0" xfId="0" applyFont="1" applyAlignment="1">
      <alignment vertical="center" readingOrder="1"/>
    </xf>
    <xf numFmtId="0" fontId="19" fillId="0" borderId="0" xfId="0" applyFont="1" applyAlignment="1">
      <alignment horizontal="left" vertical="center" readingOrder="1"/>
    </xf>
    <xf numFmtId="0" fontId="1" fillId="0" borderId="21" xfId="6" applyFont="1" applyBorder="1" applyAlignment="1">
      <alignment horizontal="center" vertical="center" shrinkToFit="1"/>
    </xf>
    <xf numFmtId="0" fontId="36" fillId="0" borderId="21" xfId="6" applyFont="1" applyBorder="1" applyAlignment="1">
      <alignment horizontal="center" vertical="center" shrinkToFit="1"/>
    </xf>
    <xf numFmtId="177" fontId="1" fillId="0" borderId="21" xfId="6" applyNumberFormat="1" applyFont="1" applyBorder="1" applyAlignment="1">
      <alignment horizontal="center" vertical="center" shrinkToFit="1"/>
    </xf>
    <xf numFmtId="0" fontId="1" fillId="0" borderId="0" xfId="6" applyFont="1" applyAlignment="1">
      <alignment horizontal="center" vertical="center" shrinkToFit="1"/>
    </xf>
    <xf numFmtId="0" fontId="36" fillId="0" borderId="21" xfId="6" applyFont="1" applyBorder="1" applyAlignment="1">
      <alignment vertical="center" shrinkToFit="1"/>
    </xf>
    <xf numFmtId="177" fontId="36" fillId="0" borderId="21" xfId="6" applyNumberFormat="1" applyFont="1" applyBorder="1" applyAlignment="1">
      <alignment vertical="center" shrinkToFit="1"/>
    </xf>
    <xf numFmtId="0" fontId="36" fillId="0" borderId="0" xfId="6" applyFont="1" applyAlignment="1">
      <alignment vertical="center" shrinkToFit="1"/>
    </xf>
    <xf numFmtId="177" fontId="36" fillId="0" borderId="0" xfId="6" applyNumberFormat="1" applyFont="1" applyAlignment="1">
      <alignment vertical="center" shrinkToFit="1"/>
    </xf>
    <xf numFmtId="0" fontId="36" fillId="0" borderId="21" xfId="6" applyFont="1" applyFill="1" applyBorder="1" applyAlignment="1">
      <alignment vertical="center" shrinkToFit="1"/>
    </xf>
    <xf numFmtId="177" fontId="36" fillId="0" borderId="21" xfId="6" applyNumberFormat="1" applyFont="1" applyFill="1" applyBorder="1" applyAlignment="1">
      <alignment vertical="center" shrinkToFit="1"/>
    </xf>
    <xf numFmtId="0" fontId="36" fillId="0" borderId="0" xfId="6" applyFont="1" applyFill="1" applyAlignment="1">
      <alignment vertical="center" shrinkToFit="1"/>
    </xf>
    <xf numFmtId="0" fontId="36" fillId="5" borderId="0" xfId="6" applyFont="1" applyFill="1" applyAlignment="1">
      <alignment vertical="center" shrinkToFit="1"/>
    </xf>
    <xf numFmtId="0" fontId="1" fillId="6" borderId="21" xfId="6" applyFont="1" applyFill="1" applyBorder="1" applyAlignment="1">
      <alignment horizontal="center" vertical="center" wrapText="1" shrinkToFit="1"/>
    </xf>
    <xf numFmtId="0" fontId="36" fillId="6" borderId="21" xfId="6" applyFont="1" applyFill="1" applyBorder="1" applyAlignment="1">
      <alignment vertical="center" shrinkToFit="1"/>
    </xf>
    <xf numFmtId="0" fontId="36" fillId="6" borderId="0" xfId="6" applyFont="1" applyFill="1" applyAlignment="1">
      <alignment vertical="center" shrinkToFit="1"/>
    </xf>
    <xf numFmtId="0" fontId="34" fillId="2" borderId="0" xfId="0" applyFont="1" applyFill="1" applyBorder="1" applyAlignment="1">
      <alignment horizontal="center" vertical="center"/>
    </xf>
    <xf numFmtId="176" fontId="12" fillId="3" borderId="22" xfId="0" applyNumberFormat="1" applyFont="1" applyFill="1" applyBorder="1" applyAlignment="1" applyProtection="1">
      <alignment horizontal="center" vertical="center"/>
      <protection locked="0"/>
    </xf>
    <xf numFmtId="176" fontId="12" fillId="3" borderId="24" xfId="0" applyNumberFormat="1" applyFont="1" applyFill="1" applyBorder="1" applyAlignment="1" applyProtection="1">
      <alignment horizontal="center" vertical="center"/>
      <protection locked="0"/>
    </xf>
    <xf numFmtId="176" fontId="12" fillId="3" borderId="21" xfId="0" applyNumberFormat="1" applyFont="1" applyFill="1" applyBorder="1" applyAlignment="1" applyProtection="1">
      <alignment horizontal="center" vertical="center"/>
      <protection locked="0"/>
    </xf>
    <xf numFmtId="0" fontId="17" fillId="0" borderId="22" xfId="0" applyFont="1" applyFill="1" applyBorder="1" applyAlignment="1" applyProtection="1">
      <alignment horizontal="center" vertical="center" wrapText="1"/>
    </xf>
    <xf numFmtId="0" fontId="17" fillId="0" borderId="24" xfId="0" applyFont="1" applyFill="1" applyBorder="1" applyAlignment="1" applyProtection="1">
      <alignment horizontal="center" vertical="center" wrapText="1"/>
    </xf>
    <xf numFmtId="0" fontId="17" fillId="0" borderId="26" xfId="0" applyFont="1" applyFill="1" applyBorder="1" applyAlignment="1" applyProtection="1">
      <alignment horizontal="center" vertical="center" wrapText="1"/>
    </xf>
    <xf numFmtId="0" fontId="12" fillId="2" borderId="33" xfId="0" applyFont="1" applyFill="1" applyBorder="1" applyAlignment="1" applyProtection="1">
      <alignment horizontal="center" vertical="center"/>
    </xf>
    <xf numFmtId="0" fontId="12" fillId="2" borderId="34" xfId="0" applyFont="1" applyFill="1" applyBorder="1" applyAlignment="1" applyProtection="1">
      <alignment horizontal="center" vertical="center"/>
    </xf>
    <xf numFmtId="0" fontId="12" fillId="2" borderId="18" xfId="0" applyFont="1" applyFill="1" applyBorder="1" applyAlignment="1" applyProtection="1">
      <alignment horizontal="center" vertical="center"/>
    </xf>
    <xf numFmtId="0" fontId="12" fillId="2" borderId="11" xfId="0" applyFont="1" applyFill="1" applyBorder="1" applyAlignment="1" applyProtection="1">
      <alignment horizontal="center" vertical="center"/>
    </xf>
    <xf numFmtId="0" fontId="12" fillId="2" borderId="22"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26" xfId="0" applyFont="1" applyFill="1" applyBorder="1" applyAlignment="1">
      <alignment horizontal="center" vertical="center"/>
    </xf>
    <xf numFmtId="58" fontId="13" fillId="2" borderId="29" xfId="0" applyNumberFormat="1" applyFont="1" applyFill="1" applyBorder="1" applyAlignment="1" applyProtection="1">
      <alignment horizontal="center" vertical="center" wrapText="1"/>
    </xf>
    <xf numFmtId="58" fontId="13" fillId="2" borderId="23" xfId="0" applyNumberFormat="1" applyFont="1" applyFill="1" applyBorder="1" applyAlignment="1" applyProtection="1">
      <alignment horizontal="center" vertical="center" wrapText="1"/>
    </xf>
    <xf numFmtId="0" fontId="12" fillId="2" borderId="33" xfId="0" applyFont="1" applyFill="1" applyBorder="1" applyAlignment="1">
      <alignment horizontal="left" vertical="center" shrinkToFit="1"/>
    </xf>
    <xf numFmtId="0" fontId="12" fillId="2" borderId="36" xfId="0" applyFont="1" applyFill="1" applyBorder="1" applyAlignment="1">
      <alignment horizontal="left" vertical="center" shrinkToFit="1"/>
    </xf>
    <xf numFmtId="0" fontId="12" fillId="2" borderId="34" xfId="0" applyFont="1" applyFill="1" applyBorder="1" applyAlignment="1">
      <alignment horizontal="left" vertical="center" shrinkToFit="1"/>
    </xf>
    <xf numFmtId="38" fontId="12" fillId="3" borderId="33" xfId="1" applyFont="1" applyFill="1" applyBorder="1" applyAlignment="1" applyProtection="1">
      <alignment horizontal="center" vertical="center"/>
      <protection locked="0"/>
    </xf>
    <xf numFmtId="38" fontId="12" fillId="3" borderId="34" xfId="1" applyFont="1" applyFill="1" applyBorder="1" applyAlignment="1" applyProtection="1">
      <alignment horizontal="center" vertical="center"/>
      <protection locked="0"/>
    </xf>
    <xf numFmtId="0" fontId="12" fillId="2" borderId="9" xfId="0" applyFont="1" applyFill="1" applyBorder="1" applyAlignment="1">
      <alignment horizontal="left" vertical="center" shrinkToFit="1"/>
    </xf>
    <xf numFmtId="0" fontId="12" fillId="2" borderId="3" xfId="0" applyFont="1" applyFill="1" applyBorder="1" applyAlignment="1">
      <alignment horizontal="left" vertical="center" shrinkToFit="1"/>
    </xf>
    <xf numFmtId="0" fontId="12" fillId="2" borderId="4" xfId="0" applyFont="1" applyFill="1" applyBorder="1" applyAlignment="1">
      <alignment horizontal="left" vertical="center" shrinkToFit="1"/>
    </xf>
    <xf numFmtId="38" fontId="12" fillId="3" borderId="9" xfId="1" applyFont="1" applyFill="1" applyBorder="1" applyAlignment="1" applyProtection="1">
      <alignment horizontal="center" vertical="center"/>
      <protection locked="0"/>
    </xf>
    <xf numFmtId="38" fontId="12" fillId="3" borderId="4" xfId="1" applyFont="1" applyFill="1" applyBorder="1" applyAlignment="1" applyProtection="1">
      <alignment horizontal="center" vertical="center"/>
      <protection locked="0"/>
    </xf>
    <xf numFmtId="0" fontId="12" fillId="2" borderId="35" xfId="0" applyFont="1" applyFill="1" applyBorder="1" applyAlignment="1">
      <alignment vertical="center" shrinkToFit="1"/>
    </xf>
    <xf numFmtId="0" fontId="12" fillId="2" borderId="30" xfId="0" applyFont="1" applyFill="1" applyBorder="1" applyAlignment="1">
      <alignment vertical="center" shrinkToFit="1"/>
    </xf>
    <xf numFmtId="0" fontId="12" fillId="2" borderId="23" xfId="0" applyFont="1" applyFill="1" applyBorder="1" applyAlignment="1">
      <alignment horizontal="center" vertical="center"/>
    </xf>
    <xf numFmtId="0" fontId="12" fillId="2" borderId="21" xfId="0" applyFont="1" applyFill="1" applyBorder="1" applyAlignment="1">
      <alignment horizontal="center" vertical="center"/>
    </xf>
    <xf numFmtId="0" fontId="12" fillId="2" borderId="21" xfId="0" applyFont="1" applyFill="1" applyBorder="1" applyAlignment="1">
      <alignment horizontal="center" vertical="center" shrinkToFit="1"/>
    </xf>
    <xf numFmtId="0" fontId="12" fillId="2" borderId="33"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12" fillId="2" borderId="18"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6" fillId="0" borderId="0" xfId="0" applyFont="1" applyFill="1">
      <alignment vertical="center"/>
    </xf>
    <xf numFmtId="58" fontId="12" fillId="2" borderId="22" xfId="0" applyNumberFormat="1" applyFont="1" applyFill="1" applyBorder="1" applyAlignment="1">
      <alignment horizontal="center" vertical="center" wrapText="1"/>
    </xf>
    <xf numFmtId="58" fontId="12" fillId="2" borderId="24" xfId="0" applyNumberFormat="1" applyFont="1" applyFill="1" applyBorder="1" applyAlignment="1">
      <alignment horizontal="center" vertical="center" wrapText="1"/>
    </xf>
    <xf numFmtId="38" fontId="12" fillId="3" borderId="22" xfId="1" applyFont="1" applyFill="1" applyBorder="1" applyAlignment="1" applyProtection="1">
      <alignment horizontal="center" vertical="center"/>
      <protection locked="0"/>
    </xf>
    <xf numFmtId="38" fontId="12" fillId="3" borderId="26" xfId="1" applyFont="1" applyFill="1" applyBorder="1" applyAlignment="1" applyProtection="1">
      <alignment horizontal="center" vertical="center"/>
      <protection locked="0"/>
    </xf>
    <xf numFmtId="0" fontId="12" fillId="2" borderId="22" xfId="0" applyFont="1" applyFill="1" applyBorder="1" applyAlignment="1">
      <alignment horizontal="center" vertical="center" shrinkToFit="1"/>
    </xf>
    <xf numFmtId="0" fontId="12" fillId="2" borderId="24"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38" fontId="12" fillId="0" borderId="22" xfId="1" applyFont="1" applyFill="1" applyBorder="1" applyAlignment="1">
      <alignment horizontal="center" vertical="center"/>
    </xf>
    <xf numFmtId="38" fontId="12" fillId="0" borderId="26" xfId="1" applyFont="1" applyFill="1" applyBorder="1" applyAlignment="1">
      <alignment horizontal="center" vertical="center"/>
    </xf>
    <xf numFmtId="0" fontId="12" fillId="2" borderId="3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9"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6" fillId="2" borderId="35" xfId="0" applyFont="1" applyFill="1" applyBorder="1" applyAlignment="1">
      <alignment vertical="center" shrinkToFit="1"/>
    </xf>
    <xf numFmtId="0" fontId="12" fillId="0" borderId="22"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22" xfId="0" applyFont="1" applyFill="1" applyBorder="1" applyAlignment="1" applyProtection="1">
      <alignment horizontal="center" vertical="center" wrapText="1"/>
    </xf>
    <xf numFmtId="0" fontId="12" fillId="0" borderId="26" xfId="0" applyFont="1" applyFill="1" applyBorder="1" applyAlignment="1" applyProtection="1">
      <alignment horizontal="center" vertical="center" wrapText="1"/>
    </xf>
    <xf numFmtId="0" fontId="12" fillId="0" borderId="24" xfId="0" applyFont="1" applyFill="1" applyBorder="1" applyAlignment="1" applyProtection="1">
      <alignment horizontal="center" vertical="center"/>
    </xf>
    <xf numFmtId="0" fontId="12" fillId="2" borderId="29" xfId="0" applyFont="1" applyFill="1" applyBorder="1" applyAlignment="1">
      <alignment horizontal="center" vertical="center"/>
    </xf>
    <xf numFmtId="58" fontId="17" fillId="2" borderId="29" xfId="0" applyNumberFormat="1" applyFont="1" applyFill="1" applyBorder="1" applyAlignment="1" applyProtection="1">
      <alignment horizontal="center" vertical="center" wrapText="1"/>
    </xf>
    <xf numFmtId="0" fontId="16" fillId="2" borderId="20" xfId="0" applyFont="1" applyFill="1" applyBorder="1" applyAlignment="1">
      <alignment vertical="center" shrinkToFit="1"/>
    </xf>
    <xf numFmtId="0" fontId="16" fillId="2" borderId="26" xfId="0" applyFont="1" applyFill="1" applyBorder="1" applyAlignment="1">
      <alignment horizontal="center" vertical="center"/>
    </xf>
    <xf numFmtId="0" fontId="16" fillId="2" borderId="21" xfId="0" applyFont="1" applyFill="1" applyBorder="1" applyAlignment="1">
      <alignment horizontal="center" vertical="center"/>
    </xf>
    <xf numFmtId="38" fontId="12" fillId="0" borderId="22" xfId="1" applyFont="1" applyFill="1" applyBorder="1" applyAlignment="1">
      <alignment horizontal="center" vertical="center" shrinkToFit="1"/>
    </xf>
    <xf numFmtId="38" fontId="12" fillId="0" borderId="24" xfId="1" applyFont="1" applyFill="1" applyBorder="1" applyAlignment="1">
      <alignment horizontal="center" vertical="center" shrinkToFit="1"/>
    </xf>
    <xf numFmtId="0" fontId="12" fillId="0" borderId="32" xfId="0" applyFont="1" applyFill="1" applyBorder="1" applyAlignment="1">
      <alignment horizontal="center" vertical="center"/>
    </xf>
    <xf numFmtId="0" fontId="12" fillId="0" borderId="26" xfId="0" applyFont="1" applyFill="1" applyBorder="1" applyAlignment="1">
      <alignment horizontal="center" vertical="center"/>
    </xf>
    <xf numFmtId="0" fontId="26" fillId="0" borderId="22" xfId="0" applyFont="1" applyFill="1" applyBorder="1" applyAlignment="1" applyProtection="1">
      <alignment horizontal="center" vertical="center" wrapText="1" shrinkToFit="1"/>
    </xf>
    <xf numFmtId="0" fontId="26" fillId="0" borderId="26" xfId="0" applyFont="1" applyFill="1" applyBorder="1" applyAlignment="1" applyProtection="1">
      <alignment horizontal="center" vertical="center" wrapText="1" shrinkToFit="1"/>
    </xf>
    <xf numFmtId="0" fontId="12" fillId="0" borderId="22" xfId="0" applyFont="1" applyFill="1" applyBorder="1" applyAlignment="1" applyProtection="1">
      <alignment horizontal="center" vertical="center" shrinkToFit="1"/>
    </xf>
    <xf numFmtId="0" fontId="12" fillId="0" borderId="26" xfId="0" applyFont="1" applyFill="1" applyBorder="1" applyAlignment="1" applyProtection="1">
      <alignment horizontal="center" vertical="center" shrinkToFit="1"/>
    </xf>
    <xf numFmtId="0" fontId="16" fillId="0" borderId="22" xfId="0" applyFont="1" applyFill="1" applyBorder="1" applyAlignment="1" applyProtection="1">
      <alignment horizontal="center" vertical="center" shrinkToFit="1"/>
    </xf>
    <xf numFmtId="0" fontId="16" fillId="0" borderId="26" xfId="0" applyFont="1" applyFill="1" applyBorder="1" applyAlignment="1" applyProtection="1">
      <alignment horizontal="center" vertical="center" shrinkToFit="1"/>
    </xf>
    <xf numFmtId="0" fontId="12" fillId="2" borderId="9" xfId="0" applyFont="1" applyFill="1" applyBorder="1" applyAlignment="1">
      <alignment horizontal="left" vertical="center"/>
    </xf>
    <xf numFmtId="0" fontId="12" fillId="2" borderId="3" xfId="0" applyFont="1" applyFill="1" applyBorder="1" applyAlignment="1">
      <alignment horizontal="left" vertical="center"/>
    </xf>
    <xf numFmtId="0" fontId="12" fillId="2" borderId="47" xfId="0" applyFont="1" applyFill="1" applyBorder="1" applyAlignment="1">
      <alignment horizontal="left" vertical="center"/>
    </xf>
    <xf numFmtId="0" fontId="12" fillId="2" borderId="41" xfId="0" applyFont="1" applyFill="1" applyBorder="1" applyAlignment="1">
      <alignment horizontal="left" vertical="center"/>
    </xf>
    <xf numFmtId="0" fontId="12" fillId="2" borderId="45" xfId="0" applyFont="1" applyFill="1" applyBorder="1" applyAlignment="1">
      <alignment horizontal="left" vertical="center"/>
    </xf>
    <xf numFmtId="0" fontId="12" fillId="2" borderId="39" xfId="0" applyFont="1" applyFill="1" applyBorder="1" applyAlignment="1">
      <alignment horizontal="left" vertical="center"/>
    </xf>
    <xf numFmtId="0" fontId="12" fillId="2" borderId="54" xfId="0" applyFont="1" applyFill="1" applyBorder="1" applyAlignment="1">
      <alignment horizontal="left" vertical="center"/>
    </xf>
    <xf numFmtId="0" fontId="12" fillId="2" borderId="53" xfId="0" applyFont="1" applyFill="1" applyBorder="1" applyAlignment="1">
      <alignment horizontal="left" vertical="center"/>
    </xf>
    <xf numFmtId="0" fontId="12" fillId="2" borderId="46" xfId="0" applyFont="1" applyFill="1" applyBorder="1" applyAlignment="1">
      <alignment horizontal="left" vertical="center"/>
    </xf>
    <xf numFmtId="0" fontId="12" fillId="2" borderId="17" xfId="0" applyFont="1" applyFill="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3" borderId="17" xfId="0" applyFont="1" applyFill="1" applyBorder="1" applyAlignment="1" applyProtection="1">
      <alignment horizontal="center" vertical="center"/>
      <protection locked="0"/>
    </xf>
    <xf numFmtId="0" fontId="12" fillId="3" borderId="5" xfId="0" applyFont="1" applyFill="1" applyBorder="1" applyAlignment="1" applyProtection="1">
      <alignment horizontal="center" vertical="center"/>
      <protection locked="0"/>
    </xf>
    <xf numFmtId="0" fontId="12" fillId="2" borderId="33" xfId="0" applyFont="1" applyFill="1" applyBorder="1" applyAlignment="1">
      <alignment horizontal="left" vertical="center"/>
    </xf>
    <xf numFmtId="0" fontId="12" fillId="2" borderId="36" xfId="0" applyFont="1" applyFill="1" applyBorder="1" applyAlignment="1">
      <alignment horizontal="left" vertical="center"/>
    </xf>
    <xf numFmtId="0" fontId="12" fillId="2" borderId="56" xfId="0" applyFont="1" applyFill="1" applyBorder="1" applyAlignment="1">
      <alignment horizontal="left" vertical="center"/>
    </xf>
    <xf numFmtId="0" fontId="12" fillId="0" borderId="53" xfId="0" applyFont="1" applyBorder="1" applyAlignment="1">
      <alignment horizontal="left" vertical="center"/>
    </xf>
    <xf numFmtId="0" fontId="12" fillId="0" borderId="46" xfId="0" applyFont="1" applyBorder="1" applyAlignment="1">
      <alignment horizontal="left" vertical="center"/>
    </xf>
    <xf numFmtId="0" fontId="12" fillId="2" borderId="22" xfId="0" applyFont="1" applyFill="1" applyBorder="1" applyAlignment="1" applyProtection="1">
      <alignment horizontal="center" vertical="center"/>
    </xf>
    <xf numFmtId="0" fontId="12" fillId="2" borderId="24" xfId="0" applyFont="1" applyFill="1" applyBorder="1" applyAlignment="1" applyProtection="1">
      <alignment horizontal="center" vertical="center"/>
    </xf>
    <xf numFmtId="0" fontId="12" fillId="2" borderId="26" xfId="0" applyFont="1" applyFill="1" applyBorder="1" applyAlignment="1" applyProtection="1">
      <alignment horizontal="center" vertical="center"/>
    </xf>
    <xf numFmtId="0" fontId="30" fillId="0" borderId="0" xfId="0" applyFont="1" applyFill="1" applyBorder="1" applyAlignment="1" applyProtection="1">
      <alignment horizontal="left" vertical="center"/>
      <protection locked="0"/>
    </xf>
    <xf numFmtId="0" fontId="27" fillId="0" borderId="0" xfId="0" applyFont="1" applyFill="1" applyBorder="1" applyAlignment="1" applyProtection="1">
      <alignment horizontal="left" vertical="center"/>
      <protection locked="0"/>
    </xf>
    <xf numFmtId="0" fontId="12" fillId="2" borderId="10"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2" xfId="0" applyFont="1" applyFill="1" applyBorder="1" applyAlignment="1">
      <alignment horizontal="center" vertical="center"/>
    </xf>
    <xf numFmtId="0" fontId="12" fillId="3" borderId="10" xfId="0" applyFont="1" applyFill="1" applyBorder="1" applyAlignment="1" applyProtection="1">
      <alignment horizontal="center" vertical="center"/>
      <protection locked="0"/>
    </xf>
    <xf numFmtId="0" fontId="12" fillId="3" borderId="16" xfId="0" applyFont="1" applyFill="1" applyBorder="1" applyAlignment="1" applyProtection="1">
      <alignment horizontal="center" vertical="center"/>
      <protection locked="0"/>
    </xf>
    <xf numFmtId="0" fontId="12" fillId="3" borderId="12" xfId="0" applyFont="1" applyFill="1" applyBorder="1" applyAlignment="1" applyProtection="1">
      <alignment horizontal="center" vertical="center"/>
      <protection locked="0"/>
    </xf>
    <xf numFmtId="0" fontId="12" fillId="2" borderId="9"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3" borderId="14" xfId="0" applyFont="1" applyFill="1" applyBorder="1" applyAlignment="1" applyProtection="1">
      <alignment horizontal="center" vertical="center"/>
      <protection locked="0"/>
    </xf>
    <xf numFmtId="0" fontId="12" fillId="3" borderId="37" xfId="0" applyFont="1" applyFill="1" applyBorder="1" applyAlignment="1" applyProtection="1">
      <alignment horizontal="center" vertical="center"/>
      <protection locked="0"/>
    </xf>
    <xf numFmtId="0" fontId="12" fillId="3" borderId="0" xfId="0" applyFont="1" applyFill="1" applyBorder="1" applyAlignment="1" applyProtection="1">
      <alignment horizontal="center" vertical="center"/>
      <protection locked="0"/>
    </xf>
    <xf numFmtId="0" fontId="12" fillId="3" borderId="38" xfId="0" applyFont="1" applyFill="1" applyBorder="1" applyAlignment="1" applyProtection="1">
      <alignment horizontal="center" vertical="center"/>
      <protection locked="0"/>
    </xf>
    <xf numFmtId="0" fontId="12" fillId="2" borderId="9" xfId="0" applyFont="1" applyFill="1" applyBorder="1" applyAlignment="1">
      <alignment horizontal="left" vertical="center" indent="1"/>
    </xf>
    <xf numFmtId="0" fontId="12" fillId="2" borderId="3" xfId="0" applyFont="1" applyFill="1" applyBorder="1" applyAlignment="1">
      <alignment horizontal="left" vertical="center" indent="1"/>
    </xf>
    <xf numFmtId="0" fontId="12" fillId="2" borderId="4" xfId="0" applyFont="1" applyFill="1" applyBorder="1" applyAlignment="1">
      <alignment horizontal="left" vertical="center" indent="1"/>
    </xf>
    <xf numFmtId="0" fontId="12" fillId="2" borderId="34" xfId="0" applyFont="1" applyFill="1" applyBorder="1" applyAlignment="1">
      <alignment horizontal="center" vertical="center"/>
    </xf>
    <xf numFmtId="0" fontId="12" fillId="2" borderId="11" xfId="0" applyFont="1" applyFill="1" applyBorder="1" applyAlignment="1">
      <alignment horizontal="center" vertical="center"/>
    </xf>
    <xf numFmtId="0" fontId="16" fillId="0" borderId="0" xfId="0" applyFont="1" applyFill="1" applyBorder="1" applyAlignment="1" applyProtection="1">
      <alignment horizontal="left" vertical="center" shrinkToFit="1"/>
    </xf>
    <xf numFmtId="38" fontId="12" fillId="2" borderId="29" xfId="1" applyFont="1" applyFill="1" applyBorder="1" applyAlignment="1">
      <alignment horizontal="center" vertical="center" shrinkToFit="1"/>
    </xf>
    <xf numFmtId="0" fontId="12" fillId="0" borderId="0" xfId="0" applyFont="1" applyFill="1" applyBorder="1" applyAlignment="1" applyProtection="1">
      <alignment horizontal="left" vertical="center" wrapText="1"/>
    </xf>
    <xf numFmtId="38" fontId="12" fillId="0" borderId="26" xfId="1" applyFont="1" applyFill="1" applyBorder="1" applyAlignment="1">
      <alignment horizontal="center" vertical="center" shrinkToFit="1"/>
    </xf>
    <xf numFmtId="0" fontId="12" fillId="2" borderId="18"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11" xfId="0" applyFont="1" applyFill="1" applyBorder="1" applyAlignment="1">
      <alignment horizontal="left" vertical="center" shrinkToFit="1"/>
    </xf>
    <xf numFmtId="38" fontId="12" fillId="3" borderId="14" xfId="1" applyFont="1" applyFill="1" applyBorder="1" applyAlignment="1" applyProtection="1">
      <alignment horizontal="center" vertical="center"/>
      <protection locked="0"/>
    </xf>
    <xf numFmtId="38" fontId="12" fillId="3" borderId="28" xfId="1" applyFont="1" applyFill="1" applyBorder="1" applyAlignment="1" applyProtection="1">
      <alignment horizontal="center" vertical="center"/>
      <protection locked="0"/>
    </xf>
    <xf numFmtId="0" fontId="12" fillId="2" borderId="22" xfId="0" applyFont="1" applyFill="1" applyBorder="1" applyAlignment="1" applyProtection="1">
      <alignment horizontal="left" vertical="center"/>
    </xf>
    <xf numFmtId="0" fontId="12" fillId="2" borderId="24" xfId="0" applyFont="1" applyFill="1" applyBorder="1" applyAlignment="1" applyProtection="1">
      <alignment horizontal="left" vertical="center"/>
    </xf>
    <xf numFmtId="0" fontId="12" fillId="2" borderId="26" xfId="0" applyFont="1" applyFill="1" applyBorder="1" applyAlignment="1" applyProtection="1">
      <alignment horizontal="left" vertical="center"/>
    </xf>
    <xf numFmtId="0" fontId="5" fillId="4" borderId="22" xfId="0" applyFont="1" applyFill="1" applyBorder="1" applyAlignment="1">
      <alignment horizontal="center" vertical="center" shrinkToFit="1"/>
    </xf>
    <xf numFmtId="0" fontId="5" fillId="4" borderId="2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21" xfId="0" applyFont="1" applyFill="1" applyBorder="1" applyAlignment="1">
      <alignment horizontal="center" vertical="center" shrinkToFit="1"/>
    </xf>
    <xf numFmtId="0" fontId="5" fillId="4" borderId="22" xfId="0" quotePrefix="1" applyFont="1" applyFill="1" applyBorder="1" applyAlignment="1">
      <alignment horizontal="center" vertical="center" shrinkToFit="1"/>
    </xf>
    <xf numFmtId="0" fontId="5" fillId="4" borderId="24" xfId="0" quotePrefix="1" applyFont="1" applyFill="1" applyBorder="1" applyAlignment="1">
      <alignment horizontal="center" vertical="center" shrinkToFit="1"/>
    </xf>
    <xf numFmtId="0" fontId="5" fillId="4" borderId="26" xfId="0" quotePrefix="1" applyFont="1" applyFill="1" applyBorder="1" applyAlignment="1">
      <alignment horizontal="center" vertical="center" shrinkToFit="1"/>
    </xf>
    <xf numFmtId="0" fontId="5" fillId="4" borderId="36" xfId="0" quotePrefix="1" applyFont="1" applyFill="1" applyBorder="1" applyAlignment="1">
      <alignment horizontal="center" vertical="center" shrinkToFit="1"/>
    </xf>
    <xf numFmtId="0" fontId="5" fillId="4" borderId="34" xfId="0" quotePrefix="1" applyFont="1" applyFill="1" applyBorder="1" applyAlignment="1">
      <alignment horizontal="center" vertical="center" shrinkToFit="1"/>
    </xf>
    <xf numFmtId="0" fontId="7" fillId="4" borderId="29" xfId="0" quotePrefix="1" applyFont="1" applyFill="1" applyBorder="1" applyAlignment="1">
      <alignment horizontal="center" vertical="center" wrapText="1" shrinkToFit="1"/>
    </xf>
    <xf numFmtId="0" fontId="7" fillId="4" borderId="23" xfId="0" quotePrefix="1" applyFont="1" applyFill="1" applyBorder="1" applyAlignment="1">
      <alignment horizontal="center" vertical="center" wrapText="1" shrinkToFit="1"/>
    </xf>
    <xf numFmtId="0" fontId="5" fillId="4" borderId="33" xfId="0" quotePrefix="1" applyFont="1" applyFill="1" applyBorder="1" applyAlignment="1">
      <alignment horizontal="center" vertical="center" shrinkToFit="1"/>
    </xf>
    <xf numFmtId="0" fontId="5" fillId="4" borderId="33" xfId="0" applyFont="1" applyFill="1" applyBorder="1" applyAlignment="1">
      <alignment horizontal="center" vertical="center" shrinkToFit="1"/>
    </xf>
    <xf numFmtId="0" fontId="5" fillId="4" borderId="36" xfId="0" applyFont="1" applyFill="1" applyBorder="1" applyAlignment="1">
      <alignment horizontal="center" vertical="center" shrinkToFit="1"/>
    </xf>
    <xf numFmtId="0" fontId="5" fillId="4" borderId="34" xfId="0" applyFont="1" applyFill="1" applyBorder="1" applyAlignment="1">
      <alignment horizontal="center" vertical="center" shrinkToFit="1"/>
    </xf>
    <xf numFmtId="0" fontId="5" fillId="4" borderId="29"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5" fillId="4" borderId="18" xfId="0" applyFont="1" applyFill="1" applyBorder="1" applyAlignment="1">
      <alignment horizontal="center" vertical="center" shrinkToFit="1"/>
    </xf>
    <xf numFmtId="0" fontId="5" fillId="4" borderId="11" xfId="0" applyFont="1" applyFill="1" applyBorder="1" applyAlignment="1">
      <alignment horizontal="center" vertical="center" shrinkToFit="1"/>
    </xf>
    <xf numFmtId="0" fontId="0" fillId="4" borderId="21" xfId="0" applyFill="1" applyBorder="1" applyAlignment="1">
      <alignment horizontal="center" vertical="center" shrinkToFit="1"/>
    </xf>
    <xf numFmtId="0" fontId="7" fillId="4" borderId="21" xfId="0" quotePrefix="1" applyFont="1" applyFill="1" applyBorder="1" applyAlignment="1">
      <alignment horizontal="center" vertical="center" wrapText="1" shrinkToFit="1"/>
    </xf>
    <xf numFmtId="0" fontId="0" fillId="2" borderId="19" xfId="0" applyFill="1" applyBorder="1" applyAlignment="1">
      <alignment vertical="center" shrinkToFit="1"/>
    </xf>
  </cellXfs>
  <cellStyles count="7">
    <cellStyle name="桁区切り" xfId="1" builtinId="6"/>
    <cellStyle name="桁区切り 2" xfId="3"/>
    <cellStyle name="通貨 2" xfId="4"/>
    <cellStyle name="標準" xfId="0" builtinId="0"/>
    <cellStyle name="標準 2" xfId="5"/>
    <cellStyle name="標準 3" xfId="2"/>
    <cellStyle name="標準 4" xfId="6"/>
  </cellStyles>
  <dxfs count="5">
    <dxf>
      <font>
        <b val="0"/>
        <i val="0"/>
        <color rgb="FFFF0000"/>
      </font>
      <fill>
        <patternFill>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9" defaultPivotStyle="PivotStyleLight16"/>
  <colors>
    <mruColors>
      <color rgb="FFFFFF99"/>
      <color rgb="FF3333FF"/>
      <color rgb="FFFF33CC"/>
      <color rgb="FFFF6600"/>
      <color rgb="FFFF66FF"/>
      <color rgb="FFCC66FF"/>
      <color rgb="FFFF000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33618</xdr:colOff>
      <xdr:row>2</xdr:row>
      <xdr:rowOff>44824</xdr:rowOff>
    </xdr:from>
    <xdr:to>
      <xdr:col>18</xdr:col>
      <xdr:colOff>0</xdr:colOff>
      <xdr:row>10</xdr:row>
      <xdr:rowOff>112058</xdr:rowOff>
    </xdr:to>
    <xdr:sp macro="" textlink="">
      <xdr:nvSpPr>
        <xdr:cNvPr id="2" name="AutoShape 6"/>
        <xdr:cNvSpPr>
          <a:spLocks noChangeArrowheads="1"/>
        </xdr:cNvSpPr>
      </xdr:nvSpPr>
      <xdr:spPr bwMode="auto">
        <a:xfrm>
          <a:off x="33618" y="398610"/>
          <a:ext cx="12430525" cy="1836162"/>
        </a:xfrm>
        <a:prstGeom prst="flowChartAlternateProcess">
          <a:avLst/>
        </a:prstGeom>
        <a:noFill/>
        <a:ln w="9525">
          <a:solidFill>
            <a:srgbClr val="000000"/>
          </a:solidFill>
          <a:miter lim="800000"/>
          <a:headEnd/>
          <a:tailEnd/>
        </a:ln>
      </xdr:spPr>
      <xdr:txBody>
        <a:bodyPr vertOverflow="clip" wrap="square" lIns="27432" tIns="18288" rIns="0" bIns="0" anchor="ctr" upright="1"/>
        <a:lstStyle/>
        <a:p>
          <a:pPr marL="540000" algn="l" rtl="0">
            <a:lnSpc>
              <a:spcPts val="1600"/>
            </a:lnSpc>
            <a:defRPr sz="1000"/>
          </a:pPr>
          <a:endParaRPr lang="ja-JP" altLang="en-US" sz="1000" b="0" i="0" u="none" strike="noStrike" baseline="0">
            <a:solidFill>
              <a:srgbClr val="FF0000"/>
            </a:solidFill>
            <a:latin typeface="HG丸ｺﾞｼｯｸM-PRO"/>
            <a:ea typeface="HG丸ｺﾞｼｯｸM-PRO"/>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84667</xdr:colOff>
      <xdr:row>5</xdr:row>
      <xdr:rowOff>31751</xdr:rowOff>
    </xdr:from>
    <xdr:to>
      <xdr:col>9</xdr:col>
      <xdr:colOff>222252</xdr:colOff>
      <xdr:row>10</xdr:row>
      <xdr:rowOff>99484</xdr:rowOff>
    </xdr:to>
    <xdr:sp macro="" textlink="">
      <xdr:nvSpPr>
        <xdr:cNvPr id="3" name="正方形/長方形 2"/>
        <xdr:cNvSpPr/>
      </xdr:nvSpPr>
      <xdr:spPr>
        <a:xfrm>
          <a:off x="84667" y="1534584"/>
          <a:ext cx="4519085" cy="914400"/>
        </a:xfrm>
        <a:prstGeom prst="rect">
          <a:avLst/>
        </a:prstGeom>
        <a:solidFill>
          <a:srgbClr val="0070C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rgbClr val="FF0000"/>
              </a:solidFill>
            </a:rPr>
            <a:t>自動編集のため</a:t>
          </a:r>
          <a:endParaRPr kumimoji="1" lang="en-US" altLang="ja-JP" sz="1800">
            <a:solidFill>
              <a:srgbClr val="FF0000"/>
            </a:solidFill>
          </a:endParaRPr>
        </a:p>
        <a:p>
          <a:pPr algn="ctr"/>
          <a:r>
            <a:rPr kumimoji="1" lang="ja-JP" altLang="en-US" sz="1800">
              <a:solidFill>
                <a:srgbClr val="FF0000"/>
              </a:solidFill>
            </a:rPr>
            <a:t>記入不要</a:t>
          </a:r>
          <a:endParaRPr kumimoji="1" lang="en-US" altLang="ja-JP" sz="18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33FF"/>
  </sheetPr>
  <dimension ref="A1:NW490"/>
  <sheetViews>
    <sheetView tabSelected="1" view="pageBreakPreview" zoomScale="70" zoomScaleNormal="100" zoomScaleSheetLayoutView="70" zoomScalePageLayoutView="85" workbookViewId="0">
      <selection activeCell="Q31" sqref="Q31"/>
    </sheetView>
  </sheetViews>
  <sheetFormatPr defaultColWidth="9" defaultRowHeight="15.75" x14ac:dyDescent="0.15"/>
  <cols>
    <col min="1" max="1" width="16.75" style="36" customWidth="1"/>
    <col min="2" max="2" width="9.75" style="36" customWidth="1"/>
    <col min="3" max="3" width="8" style="36" customWidth="1"/>
    <col min="4" max="4" width="9.75" style="36" customWidth="1"/>
    <col min="5" max="5" width="9.25" style="36" customWidth="1"/>
    <col min="6" max="6" width="10.75" style="36" customWidth="1"/>
    <col min="7" max="7" width="7.625" style="36" customWidth="1"/>
    <col min="8" max="8" width="11.875" style="36" customWidth="1"/>
    <col min="9" max="9" width="7.625" style="36" customWidth="1"/>
    <col min="10" max="10" width="9.75" style="36" customWidth="1"/>
    <col min="11" max="11" width="7" style="36" customWidth="1"/>
    <col min="12" max="12" width="9.75" style="36" customWidth="1"/>
    <col min="13" max="13" width="4.875" style="36" customWidth="1"/>
    <col min="14" max="14" width="9.75" style="36" customWidth="1"/>
    <col min="15" max="15" width="4.875" style="36" customWidth="1"/>
    <col min="16" max="16" width="9.75" style="36" customWidth="1"/>
    <col min="17" max="17" width="4.875" style="36" customWidth="1"/>
    <col min="18" max="18" width="11.125" style="36" customWidth="1"/>
    <col min="19" max="16384" width="9" style="36"/>
  </cols>
  <sheetData>
    <row r="1" spans="1:19" ht="13.5" customHeight="1" x14ac:dyDescent="0.15">
      <c r="A1" s="232" t="s">
        <v>149</v>
      </c>
      <c r="B1" s="232"/>
      <c r="C1" s="232"/>
      <c r="D1" s="232"/>
      <c r="E1" s="232"/>
      <c r="F1" s="232"/>
      <c r="G1" s="232"/>
      <c r="H1" s="232"/>
      <c r="I1" s="232"/>
      <c r="J1" s="232"/>
      <c r="K1" s="232"/>
      <c r="L1" s="232"/>
      <c r="M1" s="232"/>
      <c r="N1" s="232"/>
      <c r="O1" s="232"/>
      <c r="P1" s="232"/>
      <c r="Q1" s="232"/>
      <c r="R1" s="232"/>
      <c r="S1" s="10"/>
    </row>
    <row r="2" spans="1:19" ht="13.5" customHeight="1" x14ac:dyDescent="0.15">
      <c r="A2" s="232"/>
      <c r="B2" s="232"/>
      <c r="C2" s="232"/>
      <c r="D2" s="232"/>
      <c r="E2" s="232"/>
      <c r="F2" s="232"/>
      <c r="G2" s="232"/>
      <c r="H2" s="232"/>
      <c r="I2" s="232"/>
      <c r="J2" s="232"/>
      <c r="K2" s="232"/>
      <c r="L2" s="232"/>
      <c r="M2" s="232"/>
      <c r="N2" s="232"/>
      <c r="O2" s="232"/>
      <c r="P2" s="232"/>
      <c r="Q2" s="232"/>
      <c r="R2" s="232"/>
      <c r="S2" s="10"/>
    </row>
    <row r="4" spans="1:19" s="52" customFormat="1" ht="16.5" customHeight="1" x14ac:dyDescent="0.15">
      <c r="A4" s="51" t="s">
        <v>63</v>
      </c>
    </row>
    <row r="5" spans="1:19" ht="17.25" customHeight="1" x14ac:dyDescent="0.15">
      <c r="A5" s="215" t="s">
        <v>241</v>
      </c>
      <c r="B5" s="215"/>
      <c r="C5" s="215"/>
      <c r="D5" s="215"/>
      <c r="E5" s="215"/>
      <c r="F5" s="215"/>
      <c r="G5" s="215"/>
      <c r="H5" s="215"/>
      <c r="I5" s="215"/>
      <c r="J5" s="215"/>
      <c r="K5" s="215"/>
      <c r="L5" s="215"/>
      <c r="M5" s="215"/>
      <c r="N5" s="215"/>
      <c r="O5" s="215"/>
      <c r="P5" s="215"/>
      <c r="Q5" s="215"/>
      <c r="R5" s="215"/>
    </row>
    <row r="6" spans="1:19" ht="16.5" customHeight="1" x14ac:dyDescent="0.15">
      <c r="A6" s="215" t="s">
        <v>239</v>
      </c>
      <c r="B6" s="215"/>
      <c r="C6" s="215"/>
      <c r="D6" s="215"/>
      <c r="E6" s="215"/>
      <c r="F6" s="215"/>
      <c r="G6" s="215"/>
      <c r="H6" s="215"/>
      <c r="I6" s="215"/>
      <c r="J6" s="215"/>
      <c r="K6" s="215"/>
      <c r="L6" s="215"/>
      <c r="M6" s="215"/>
      <c r="N6" s="215"/>
      <c r="O6" s="215"/>
      <c r="P6" s="215"/>
      <c r="Q6" s="215"/>
      <c r="R6" s="215"/>
    </row>
    <row r="7" spans="1:19" ht="16.5" customHeight="1" x14ac:dyDescent="0.15">
      <c r="A7" s="195" t="s">
        <v>147</v>
      </c>
      <c r="B7" s="195"/>
      <c r="C7" s="195"/>
      <c r="D7" s="195"/>
      <c r="E7" s="195"/>
      <c r="F7" s="195"/>
      <c r="G7" s="195"/>
      <c r="H7" s="195"/>
      <c r="I7" s="195"/>
      <c r="J7" s="195"/>
      <c r="K7" s="195"/>
      <c r="L7" s="195"/>
      <c r="M7" s="195"/>
      <c r="N7" s="195"/>
      <c r="O7" s="195"/>
      <c r="P7" s="195"/>
      <c r="Q7" s="195"/>
      <c r="R7" s="195"/>
    </row>
    <row r="8" spans="1:19" ht="19.5" customHeight="1" x14ac:dyDescent="0.15">
      <c r="A8" s="215" t="s">
        <v>148</v>
      </c>
      <c r="B8" s="215"/>
      <c r="C8" s="215"/>
      <c r="D8" s="215"/>
      <c r="E8" s="215"/>
      <c r="F8" s="215"/>
      <c r="G8" s="215"/>
      <c r="H8" s="215"/>
      <c r="I8" s="215"/>
      <c r="J8" s="215"/>
      <c r="K8" s="215"/>
      <c r="L8" s="215"/>
      <c r="M8" s="215"/>
      <c r="N8" s="215"/>
      <c r="O8" s="215"/>
      <c r="P8" s="215"/>
      <c r="Q8" s="215"/>
      <c r="R8" s="215"/>
    </row>
    <row r="9" spans="1:19" ht="19.5" customHeight="1" x14ac:dyDescent="0.15">
      <c r="A9" s="216" t="s">
        <v>240</v>
      </c>
      <c r="B9" s="214"/>
      <c r="C9" s="214"/>
      <c r="D9" s="214"/>
      <c r="E9" s="214"/>
      <c r="F9" s="214"/>
      <c r="G9" s="214"/>
      <c r="H9" s="214"/>
      <c r="I9" s="214"/>
      <c r="J9" s="214"/>
      <c r="K9" s="214"/>
      <c r="L9" s="214"/>
      <c r="M9" s="214"/>
      <c r="N9" s="214"/>
      <c r="O9" s="214"/>
      <c r="P9" s="214"/>
      <c r="Q9" s="214"/>
      <c r="R9" s="214"/>
    </row>
    <row r="10" spans="1:19" ht="19.5" customHeight="1" x14ac:dyDescent="0.15">
      <c r="A10" s="215" t="s">
        <v>143</v>
      </c>
      <c r="B10" s="215"/>
      <c r="C10" s="215"/>
      <c r="D10" s="215"/>
      <c r="E10" s="215"/>
      <c r="F10" s="215"/>
      <c r="G10" s="215"/>
      <c r="H10" s="215"/>
      <c r="I10" s="215"/>
      <c r="J10" s="215"/>
      <c r="K10" s="215"/>
      <c r="L10" s="215"/>
      <c r="M10" s="215"/>
      <c r="N10" s="215"/>
      <c r="O10" s="215"/>
      <c r="P10" s="215"/>
      <c r="Q10" s="215"/>
      <c r="R10" s="215"/>
    </row>
    <row r="11" spans="1:19" ht="16.5" customHeight="1" x14ac:dyDescent="0.15"/>
    <row r="12" spans="1:19" ht="16.5" customHeight="1" x14ac:dyDescent="0.25">
      <c r="A12" s="93"/>
      <c r="B12" s="94"/>
      <c r="C12" s="94"/>
      <c r="D12" s="94"/>
      <c r="E12" s="94"/>
      <c r="F12" s="94"/>
      <c r="G12" s="94"/>
      <c r="H12" s="94"/>
      <c r="I12" s="94"/>
      <c r="J12" s="94"/>
      <c r="K12" s="92"/>
      <c r="L12" s="92"/>
      <c r="M12" s="92"/>
      <c r="N12" s="92"/>
      <c r="O12" s="92"/>
      <c r="P12" s="92"/>
      <c r="Q12" s="92"/>
      <c r="R12" s="122"/>
    </row>
    <row r="13" spans="1:19" ht="16.5" customHeight="1" x14ac:dyDescent="0.15">
      <c r="A13" s="327" t="s">
        <v>97</v>
      </c>
      <c r="B13" s="328"/>
      <c r="C13" s="328"/>
      <c r="D13" s="328"/>
      <c r="E13" s="328"/>
      <c r="F13" s="328"/>
      <c r="G13" s="328"/>
      <c r="H13" s="328"/>
      <c r="I13" s="328"/>
      <c r="J13" s="328"/>
      <c r="K13" s="328"/>
      <c r="L13" s="328"/>
      <c r="M13" s="328"/>
      <c r="N13" s="328"/>
      <c r="O13" s="328"/>
      <c r="P13" s="121"/>
      <c r="Q13" s="121"/>
      <c r="R13" s="122"/>
    </row>
    <row r="14" spans="1:19" ht="16.5" customHeight="1" x14ac:dyDescent="0.15">
      <c r="A14" s="329" t="s">
        <v>14</v>
      </c>
      <c r="B14" s="330"/>
      <c r="C14" s="331"/>
      <c r="D14" s="332"/>
      <c r="E14" s="333"/>
      <c r="F14" s="333"/>
      <c r="G14" s="333"/>
      <c r="H14" s="333"/>
      <c r="I14" s="333"/>
      <c r="J14" s="333"/>
      <c r="K14" s="333"/>
      <c r="L14" s="334"/>
      <c r="M14" s="135"/>
      <c r="N14" s="122"/>
      <c r="O14" s="122"/>
      <c r="P14" s="122"/>
      <c r="Q14" s="122"/>
    </row>
    <row r="15" spans="1:19" ht="16.5" customHeight="1" x14ac:dyDescent="0.15">
      <c r="A15" s="335" t="s">
        <v>6</v>
      </c>
      <c r="B15" s="336"/>
      <c r="C15" s="337"/>
      <c r="D15" s="338"/>
      <c r="E15" s="339"/>
      <c r="F15" s="339"/>
      <c r="G15" s="339"/>
      <c r="H15" s="340"/>
      <c r="I15" s="340"/>
      <c r="J15" s="340"/>
      <c r="K15" s="340"/>
      <c r="L15" s="341"/>
    </row>
    <row r="16" spans="1:19" ht="16.5" customHeight="1" x14ac:dyDescent="0.15">
      <c r="A16" s="342" t="s">
        <v>94</v>
      </c>
      <c r="B16" s="343"/>
      <c r="C16" s="344"/>
      <c r="D16" s="64"/>
      <c r="E16" s="63" t="s">
        <v>92</v>
      </c>
      <c r="F16" s="62"/>
      <c r="G16" s="110" t="s">
        <v>93</v>
      </c>
      <c r="H16" s="196"/>
      <c r="I16" s="197"/>
      <c r="J16" s="197"/>
      <c r="K16" s="197"/>
      <c r="L16" s="197"/>
    </row>
    <row r="17" spans="1:11" ht="16.5" customHeight="1" x14ac:dyDescent="0.15">
      <c r="A17" s="314" t="s">
        <v>1</v>
      </c>
      <c r="B17" s="315"/>
      <c r="C17" s="316"/>
      <c r="D17" s="317"/>
      <c r="E17" s="318"/>
      <c r="F17" s="91"/>
      <c r="G17" s="129"/>
      <c r="H17" s="85"/>
      <c r="I17" s="85"/>
      <c r="J17" s="85"/>
      <c r="K17" s="122"/>
    </row>
    <row r="18" spans="1:11" ht="16.5" customHeight="1" x14ac:dyDescent="0.15">
      <c r="F18" s="100"/>
      <c r="G18" s="100"/>
      <c r="H18" s="100"/>
      <c r="I18" s="100"/>
      <c r="J18" s="100"/>
      <c r="K18" s="100"/>
    </row>
    <row r="19" spans="1:11" ht="16.5" customHeight="1" x14ac:dyDescent="0.15">
      <c r="A19" s="66" t="s">
        <v>27</v>
      </c>
    </row>
    <row r="20" spans="1:11" ht="16.5" customHeight="1" x14ac:dyDescent="0.15">
      <c r="A20" s="136" t="s">
        <v>106</v>
      </c>
      <c r="E20" s="122"/>
    </row>
    <row r="21" spans="1:11" ht="16.5" customHeight="1" x14ac:dyDescent="0.15">
      <c r="A21" s="319" t="s">
        <v>231</v>
      </c>
      <c r="B21" s="320"/>
      <c r="C21" s="321"/>
      <c r="D21" s="192"/>
      <c r="F21" s="131"/>
    </row>
    <row r="22" spans="1:11" ht="16.5" customHeight="1" x14ac:dyDescent="0.15">
      <c r="A22" s="305" t="s">
        <v>232</v>
      </c>
      <c r="B22" s="306"/>
      <c r="C22" s="307"/>
      <c r="D22" s="213"/>
      <c r="F22" s="131"/>
    </row>
    <row r="23" spans="1:11" ht="16.5" customHeight="1" x14ac:dyDescent="0.15">
      <c r="A23" s="305" t="s">
        <v>233</v>
      </c>
      <c r="B23" s="306"/>
      <c r="C23" s="307"/>
      <c r="D23" s="193"/>
      <c r="E23" s="90"/>
      <c r="F23" s="178"/>
      <c r="G23" s="90"/>
      <c r="H23" s="85"/>
      <c r="I23" s="61"/>
      <c r="J23" s="61"/>
      <c r="K23" s="61"/>
    </row>
    <row r="24" spans="1:11" ht="16.5" customHeight="1" x14ac:dyDescent="0.15">
      <c r="A24" s="322" t="s">
        <v>234</v>
      </c>
      <c r="B24" s="323"/>
      <c r="C24" s="323"/>
      <c r="D24" s="193"/>
      <c r="E24" s="90"/>
      <c r="F24" s="76"/>
      <c r="G24" s="90"/>
      <c r="H24" s="85"/>
      <c r="I24" s="61"/>
      <c r="J24" s="61"/>
      <c r="K24" s="61"/>
    </row>
    <row r="25" spans="1:11" ht="16.5" customHeight="1" x14ac:dyDescent="0.15">
      <c r="A25" s="305" t="s">
        <v>235</v>
      </c>
      <c r="B25" s="306"/>
      <c r="C25" s="307"/>
      <c r="D25" s="193"/>
      <c r="E25" s="90"/>
      <c r="F25" s="76"/>
      <c r="G25" s="90"/>
      <c r="H25" s="85"/>
      <c r="I25" s="61"/>
      <c r="J25" s="61"/>
      <c r="K25" s="61"/>
    </row>
    <row r="26" spans="1:11" ht="16.5" customHeight="1" x14ac:dyDescent="0.15">
      <c r="A26" s="305" t="s">
        <v>236</v>
      </c>
      <c r="B26" s="306"/>
      <c r="C26" s="307"/>
      <c r="D26" s="193"/>
      <c r="E26" s="90"/>
      <c r="F26" s="76"/>
      <c r="G26" s="90"/>
      <c r="H26" s="85"/>
      <c r="I26" s="61"/>
      <c r="J26" s="61"/>
      <c r="K26" s="61"/>
    </row>
    <row r="27" spans="1:11" ht="16.5" customHeight="1" x14ac:dyDescent="0.15">
      <c r="A27" s="305" t="s">
        <v>237</v>
      </c>
      <c r="B27" s="306"/>
      <c r="C27" s="307"/>
      <c r="D27" s="193"/>
      <c r="E27" s="90"/>
      <c r="F27" s="76"/>
      <c r="G27" s="90"/>
      <c r="H27" s="85"/>
      <c r="I27" s="61"/>
      <c r="J27" s="61"/>
      <c r="K27" s="61"/>
    </row>
    <row r="28" spans="1:11" ht="16.5" customHeight="1" x14ac:dyDescent="0.15">
      <c r="A28" s="308" t="s">
        <v>238</v>
      </c>
      <c r="B28" s="309"/>
      <c r="C28" s="309"/>
      <c r="D28" s="194"/>
      <c r="E28" s="90"/>
      <c r="F28" s="76"/>
      <c r="G28" s="90"/>
      <c r="H28" s="85"/>
      <c r="I28" s="61"/>
      <c r="J28" s="61"/>
      <c r="K28" s="61"/>
    </row>
    <row r="29" spans="1:11" ht="16.5" customHeight="1" x14ac:dyDescent="0.15">
      <c r="A29" s="85"/>
      <c r="B29" s="85"/>
      <c r="C29" s="85"/>
      <c r="D29" s="53"/>
      <c r="E29" s="90"/>
      <c r="F29" s="76"/>
      <c r="G29" s="90"/>
      <c r="H29" s="85"/>
      <c r="I29" s="61"/>
      <c r="J29" s="61"/>
      <c r="K29" s="61"/>
    </row>
    <row r="30" spans="1:11" ht="16.5" customHeight="1" x14ac:dyDescent="0.15">
      <c r="A30" s="85" t="s">
        <v>155</v>
      </c>
      <c r="B30" s="85"/>
      <c r="C30" s="85"/>
      <c r="D30" s="53"/>
      <c r="E30" s="90"/>
      <c r="F30" s="76"/>
      <c r="G30" s="90"/>
      <c r="H30" s="85"/>
      <c r="I30" s="61"/>
      <c r="J30" s="132"/>
      <c r="K30" s="61"/>
    </row>
    <row r="31" spans="1:11" ht="16.5" customHeight="1" x14ac:dyDescent="0.15">
      <c r="A31" s="310" t="s">
        <v>107</v>
      </c>
      <c r="B31" s="311"/>
      <c r="C31" s="311"/>
      <c r="D31" s="192"/>
      <c r="E31" s="90"/>
      <c r="F31" s="76"/>
      <c r="G31" s="90"/>
      <c r="H31" s="85"/>
      <c r="I31" s="61"/>
      <c r="J31" s="179"/>
      <c r="K31" s="61"/>
    </row>
    <row r="32" spans="1:11" ht="16.5" customHeight="1" x14ac:dyDescent="0.15">
      <c r="A32" s="312" t="s">
        <v>108</v>
      </c>
      <c r="B32" s="313"/>
      <c r="C32" s="313"/>
      <c r="D32" s="193"/>
      <c r="E32" s="90"/>
      <c r="F32" s="76"/>
      <c r="G32" s="90"/>
      <c r="H32" s="85"/>
      <c r="I32" s="61"/>
      <c r="J32" s="61"/>
      <c r="K32" s="61"/>
    </row>
    <row r="33" spans="1:18" ht="16.5" customHeight="1" x14ac:dyDescent="0.15">
      <c r="A33" s="312" t="s">
        <v>109</v>
      </c>
      <c r="B33" s="313"/>
      <c r="C33" s="313"/>
      <c r="D33" s="193"/>
      <c r="E33" s="90"/>
      <c r="F33" s="76"/>
      <c r="G33" s="90"/>
      <c r="H33" s="85"/>
      <c r="I33" s="61"/>
      <c r="J33" s="61"/>
      <c r="K33" s="61"/>
    </row>
    <row r="34" spans="1:18" ht="16.5" customHeight="1" x14ac:dyDescent="0.15">
      <c r="A34" s="312" t="s">
        <v>110</v>
      </c>
      <c r="B34" s="313"/>
      <c r="C34" s="313"/>
      <c r="D34" s="193"/>
      <c r="E34" s="90"/>
      <c r="F34" s="76"/>
      <c r="G34" s="90"/>
      <c r="H34" s="85"/>
      <c r="I34" s="61"/>
      <c r="J34" s="61"/>
      <c r="K34" s="61"/>
    </row>
    <row r="35" spans="1:18" ht="16.5" customHeight="1" x14ac:dyDescent="0.15">
      <c r="A35" s="312" t="s">
        <v>111</v>
      </c>
      <c r="B35" s="313"/>
      <c r="C35" s="313"/>
      <c r="D35" s="193"/>
      <c r="E35" s="90"/>
      <c r="F35" s="76"/>
      <c r="G35" s="90"/>
      <c r="H35" s="85"/>
      <c r="I35" s="61"/>
      <c r="J35" s="61"/>
      <c r="K35" s="61"/>
    </row>
    <row r="36" spans="1:18" ht="16.5" customHeight="1" x14ac:dyDescent="0.15">
      <c r="A36" s="312" t="s">
        <v>116</v>
      </c>
      <c r="B36" s="313"/>
      <c r="C36" s="313"/>
      <c r="D36" s="193"/>
      <c r="E36" s="90"/>
      <c r="F36" s="76"/>
      <c r="G36" s="90"/>
      <c r="H36" s="85"/>
      <c r="I36" s="61"/>
      <c r="J36" s="61"/>
      <c r="K36" s="61"/>
    </row>
    <row r="37" spans="1:18" ht="16.5" customHeight="1" x14ac:dyDescent="0.15">
      <c r="A37" s="308" t="s">
        <v>105</v>
      </c>
      <c r="B37" s="309"/>
      <c r="C37" s="309"/>
      <c r="D37" s="194"/>
      <c r="E37" s="122"/>
      <c r="F37" s="122"/>
      <c r="G37" s="122"/>
      <c r="H37" s="122"/>
      <c r="I37" s="122"/>
      <c r="J37" s="122"/>
      <c r="K37" s="122"/>
      <c r="L37" s="122"/>
      <c r="M37" s="122"/>
      <c r="N37" s="122"/>
      <c r="O37" s="122"/>
      <c r="P37" s="122"/>
      <c r="Q37" s="122"/>
      <c r="R37" s="122"/>
    </row>
    <row r="38" spans="1:18" ht="16.5" customHeight="1" x14ac:dyDescent="0.15">
      <c r="A38" s="122"/>
      <c r="B38" s="122"/>
      <c r="C38" s="122"/>
      <c r="D38" s="122"/>
      <c r="E38" s="122"/>
      <c r="F38" s="122"/>
      <c r="G38" s="122"/>
      <c r="H38" s="122"/>
      <c r="I38" s="122"/>
      <c r="J38" s="122"/>
      <c r="K38" s="122"/>
      <c r="L38" s="122"/>
      <c r="M38" s="122"/>
      <c r="N38" s="122"/>
      <c r="O38" s="122"/>
      <c r="P38" s="122"/>
      <c r="Q38" s="122"/>
      <c r="R38" s="122"/>
    </row>
    <row r="39" spans="1:18" ht="16.5" customHeight="1" x14ac:dyDescent="0.15">
      <c r="A39" s="101" t="s">
        <v>87</v>
      </c>
      <c r="B39" s="95"/>
      <c r="C39" s="76"/>
      <c r="D39" s="76"/>
      <c r="E39" s="56"/>
      <c r="F39" s="122"/>
      <c r="G39" s="122"/>
      <c r="H39" s="122"/>
      <c r="I39" s="122"/>
      <c r="J39" s="122"/>
      <c r="K39" s="122"/>
      <c r="L39" s="122"/>
      <c r="M39" s="122"/>
      <c r="N39" s="122"/>
      <c r="O39" s="122"/>
      <c r="P39" s="122"/>
      <c r="Q39" s="122"/>
      <c r="R39" s="122"/>
    </row>
    <row r="40" spans="1:18" ht="16.5" customHeight="1" x14ac:dyDescent="0.15">
      <c r="A40" s="23" t="s">
        <v>98</v>
      </c>
      <c r="B40" s="24"/>
      <c r="C40" s="24"/>
      <c r="D40" s="24"/>
      <c r="E40" s="37"/>
    </row>
    <row r="41" spans="1:18" ht="16.5" customHeight="1" x14ac:dyDescent="0.15">
      <c r="A41" s="243" t="s">
        <v>8</v>
      </c>
      <c r="B41" s="244"/>
      <c r="C41" s="210"/>
      <c r="D41" s="114" t="s">
        <v>2</v>
      </c>
      <c r="E41" s="37"/>
    </row>
    <row r="42" spans="1:18" ht="16.5" customHeight="1" x14ac:dyDescent="0.15">
      <c r="A42" s="61"/>
      <c r="B42" s="61"/>
      <c r="C42" s="60"/>
      <c r="D42" s="61"/>
      <c r="E42" s="56"/>
    </row>
    <row r="43" spans="1:18" ht="27" customHeight="1" x14ac:dyDescent="0.15">
      <c r="A43" s="349" t="s">
        <v>153</v>
      </c>
      <c r="B43" s="349"/>
      <c r="C43" s="349"/>
      <c r="D43" s="349"/>
      <c r="E43" s="349"/>
      <c r="F43" s="349"/>
      <c r="G43" s="349"/>
      <c r="H43" s="349"/>
      <c r="I43" s="349"/>
      <c r="J43" s="349"/>
      <c r="K43" s="349"/>
      <c r="L43" s="349"/>
      <c r="M43" s="349"/>
      <c r="N43" s="349"/>
      <c r="O43" s="349"/>
      <c r="P43" s="119"/>
      <c r="Q43" s="119"/>
      <c r="R43" s="122"/>
    </row>
    <row r="44" spans="1:18" ht="16.5" customHeight="1" x14ac:dyDescent="0.15">
      <c r="A44" s="263"/>
      <c r="B44" s="265" t="s">
        <v>115</v>
      </c>
      <c r="C44" s="266"/>
      <c r="D44" s="265" t="s">
        <v>114</v>
      </c>
      <c r="E44" s="266"/>
      <c r="F44" s="263" t="s">
        <v>20</v>
      </c>
      <c r="G44" s="345"/>
      <c r="H44" s="133"/>
      <c r="I44" s="82"/>
      <c r="J44" s="82"/>
      <c r="K44" s="82"/>
    </row>
    <row r="45" spans="1:18" ht="16.5" customHeight="1" x14ac:dyDescent="0.15">
      <c r="A45" s="264"/>
      <c r="B45" s="267"/>
      <c r="C45" s="268"/>
      <c r="D45" s="267"/>
      <c r="E45" s="268"/>
      <c r="F45" s="264"/>
      <c r="G45" s="346"/>
      <c r="H45" s="133"/>
      <c r="I45" s="76"/>
      <c r="J45" s="61"/>
      <c r="K45" s="61"/>
    </row>
    <row r="46" spans="1:18" ht="15.75" customHeight="1" x14ac:dyDescent="0.15">
      <c r="A46" s="25" t="s">
        <v>9</v>
      </c>
      <c r="B46" s="212"/>
      <c r="C46" s="137" t="s">
        <v>117</v>
      </c>
      <c r="D46" s="212"/>
      <c r="E46" s="137" t="s">
        <v>117</v>
      </c>
      <c r="F46" s="169">
        <f>B46+D46</f>
        <v>0</v>
      </c>
      <c r="G46" s="141" t="s">
        <v>117</v>
      </c>
      <c r="H46" s="82"/>
      <c r="I46" s="82"/>
      <c r="J46" s="82"/>
      <c r="K46" s="82"/>
    </row>
    <row r="47" spans="1:18" ht="16.5" customHeight="1" x14ac:dyDescent="0.15">
      <c r="A47" s="26" t="s">
        <v>10</v>
      </c>
      <c r="B47" s="12"/>
      <c r="C47" s="138" t="s">
        <v>117</v>
      </c>
      <c r="D47" s="12"/>
      <c r="E47" s="138" t="s">
        <v>117</v>
      </c>
      <c r="F47" s="170">
        <f t="shared" ref="F47:F52" si="0">B47+D47</f>
        <v>0</v>
      </c>
      <c r="G47" s="142" t="s">
        <v>117</v>
      </c>
      <c r="H47" s="82"/>
      <c r="I47" s="82"/>
      <c r="J47" s="82"/>
      <c r="K47" s="82"/>
    </row>
    <row r="48" spans="1:18" ht="16.5" customHeight="1" x14ac:dyDescent="0.15">
      <c r="A48" s="26" t="s">
        <v>12</v>
      </c>
      <c r="B48" s="12"/>
      <c r="C48" s="138" t="s">
        <v>117</v>
      </c>
      <c r="D48" s="12"/>
      <c r="E48" s="138" t="s">
        <v>117</v>
      </c>
      <c r="F48" s="170">
        <f t="shared" si="0"/>
        <v>0</v>
      </c>
      <c r="G48" s="142" t="s">
        <v>117</v>
      </c>
      <c r="H48" s="82"/>
      <c r="I48" s="82"/>
      <c r="J48" s="82"/>
      <c r="K48" s="82"/>
    </row>
    <row r="49" spans="1:18" ht="16.5" customHeight="1" x14ac:dyDescent="0.15">
      <c r="A49" s="26" t="s">
        <v>13</v>
      </c>
      <c r="B49" s="12"/>
      <c r="C49" s="138" t="s">
        <v>117</v>
      </c>
      <c r="D49" s="12"/>
      <c r="E49" s="138" t="s">
        <v>117</v>
      </c>
      <c r="F49" s="170">
        <f t="shared" si="0"/>
        <v>0</v>
      </c>
      <c r="G49" s="142" t="s">
        <v>117</v>
      </c>
      <c r="H49" s="82"/>
      <c r="I49" s="82"/>
      <c r="J49" s="82"/>
      <c r="K49" s="82"/>
    </row>
    <row r="50" spans="1:18" ht="16.5" customHeight="1" x14ac:dyDescent="0.15">
      <c r="A50" s="27" t="s">
        <v>32</v>
      </c>
      <c r="B50" s="14"/>
      <c r="C50" s="139" t="s">
        <v>117</v>
      </c>
      <c r="D50" s="14"/>
      <c r="E50" s="139" t="s">
        <v>117</v>
      </c>
      <c r="F50" s="170">
        <f t="shared" si="0"/>
        <v>0</v>
      </c>
      <c r="G50" s="142" t="s">
        <v>117</v>
      </c>
      <c r="H50" s="82"/>
      <c r="I50" s="82"/>
      <c r="J50" s="82"/>
      <c r="K50" s="82"/>
    </row>
    <row r="51" spans="1:18" ht="16.5" customHeight="1" x14ac:dyDescent="0.15">
      <c r="A51" s="26" t="s">
        <v>31</v>
      </c>
      <c r="B51" s="12"/>
      <c r="C51" s="138" t="s">
        <v>117</v>
      </c>
      <c r="D51" s="12"/>
      <c r="E51" s="138" t="s">
        <v>117</v>
      </c>
      <c r="F51" s="170">
        <f t="shared" si="0"/>
        <v>0</v>
      </c>
      <c r="G51" s="142" t="s">
        <v>117</v>
      </c>
      <c r="H51" s="82"/>
      <c r="I51" s="82"/>
      <c r="J51" s="82"/>
      <c r="K51" s="82"/>
    </row>
    <row r="52" spans="1:18" ht="16.5" customHeight="1" x14ac:dyDescent="0.15">
      <c r="A52" s="27" t="s">
        <v>35</v>
      </c>
      <c r="B52" s="211"/>
      <c r="C52" s="140" t="s">
        <v>117</v>
      </c>
      <c r="D52" s="211"/>
      <c r="E52" s="140" t="s">
        <v>117</v>
      </c>
      <c r="F52" s="171">
        <f t="shared" si="0"/>
        <v>0</v>
      </c>
      <c r="G52" s="143" t="s">
        <v>117</v>
      </c>
      <c r="H52" s="82"/>
      <c r="I52" s="82"/>
      <c r="J52" s="82"/>
      <c r="K52" s="82"/>
    </row>
    <row r="53" spans="1:18" ht="16.5" customHeight="1" x14ac:dyDescent="0.15">
      <c r="A53" s="102" t="s">
        <v>20</v>
      </c>
      <c r="B53" s="102">
        <f>SUM(B46:B52)</f>
        <v>0</v>
      </c>
      <c r="C53" s="114" t="s">
        <v>2</v>
      </c>
      <c r="D53" s="102">
        <f>SUM(D46:D52)</f>
        <v>0</v>
      </c>
      <c r="E53" s="114" t="s">
        <v>2</v>
      </c>
      <c r="F53" s="174">
        <f>B53+D53</f>
        <v>0</v>
      </c>
      <c r="G53" s="28" t="s">
        <v>19</v>
      </c>
      <c r="H53" s="82"/>
      <c r="I53" s="61"/>
      <c r="J53" s="61"/>
      <c r="K53" s="134"/>
      <c r="L53" s="122"/>
    </row>
    <row r="54" spans="1:18" ht="16.5" customHeight="1" x14ac:dyDescent="0.15">
      <c r="A54" s="122"/>
      <c r="B54" s="122"/>
      <c r="C54" s="122"/>
      <c r="D54" s="122"/>
      <c r="E54" s="122"/>
      <c r="F54" s="122"/>
      <c r="G54" s="122"/>
      <c r="H54" s="122"/>
      <c r="I54" s="122"/>
      <c r="J54" s="122"/>
      <c r="K54" s="122"/>
      <c r="L54" s="122"/>
      <c r="M54" s="122"/>
      <c r="N54" s="122"/>
      <c r="O54" s="122"/>
      <c r="P54" s="122"/>
      <c r="Q54" s="122"/>
      <c r="R54" s="122"/>
    </row>
    <row r="55" spans="1:18" ht="16.5" customHeight="1" x14ac:dyDescent="0.15">
      <c r="A55" s="347" t="s">
        <v>132</v>
      </c>
      <c r="B55" s="347"/>
      <c r="C55" s="347"/>
      <c r="D55" s="347"/>
      <c r="E55" s="347"/>
      <c r="F55" s="347"/>
      <c r="G55" s="347"/>
      <c r="H55" s="347"/>
      <c r="I55" s="347"/>
      <c r="J55" s="347"/>
      <c r="K55" s="347"/>
      <c r="L55" s="347"/>
      <c r="M55" s="347"/>
      <c r="N55" s="347"/>
      <c r="O55" s="347"/>
      <c r="P55" s="117"/>
      <c r="Q55" s="117"/>
      <c r="R55" s="122"/>
    </row>
    <row r="56" spans="1:18" ht="16.5" customHeight="1" x14ac:dyDescent="0.15">
      <c r="A56" s="105"/>
      <c r="B56" s="348" t="s">
        <v>51</v>
      </c>
      <c r="C56" s="348"/>
    </row>
    <row r="57" spans="1:18" ht="16.5" customHeight="1" x14ac:dyDescent="0.15">
      <c r="A57" s="38" t="s">
        <v>9</v>
      </c>
      <c r="B57" s="212"/>
      <c r="C57" s="48" t="s">
        <v>0</v>
      </c>
    </row>
    <row r="58" spans="1:18" ht="16.5" customHeight="1" x14ac:dyDescent="0.15">
      <c r="A58" s="39" t="s">
        <v>10</v>
      </c>
      <c r="B58" s="12"/>
      <c r="C58" s="108" t="s">
        <v>0</v>
      </c>
    </row>
    <row r="59" spans="1:18" ht="16.5" customHeight="1" x14ac:dyDescent="0.15">
      <c r="A59" s="39" t="s">
        <v>12</v>
      </c>
      <c r="B59" s="12"/>
      <c r="C59" s="108" t="s">
        <v>0</v>
      </c>
    </row>
    <row r="60" spans="1:18" s="122" customFormat="1" ht="16.5" customHeight="1" x14ac:dyDescent="0.15">
      <c r="A60" s="39" t="s">
        <v>13</v>
      </c>
      <c r="B60" s="12"/>
      <c r="C60" s="108" t="s">
        <v>0</v>
      </c>
      <c r="D60" s="36"/>
      <c r="E60" s="36"/>
      <c r="F60" s="36"/>
      <c r="G60" s="36"/>
      <c r="H60" s="36"/>
      <c r="I60" s="36"/>
      <c r="J60" s="36"/>
      <c r="K60" s="36"/>
      <c r="L60" s="36"/>
      <c r="M60" s="36"/>
      <c r="N60" s="36"/>
      <c r="O60" s="36"/>
      <c r="P60" s="36"/>
      <c r="Q60" s="36"/>
      <c r="R60" s="36"/>
    </row>
    <row r="61" spans="1:18" ht="16.5" customHeight="1" x14ac:dyDescent="0.15">
      <c r="A61" s="39" t="s">
        <v>32</v>
      </c>
      <c r="B61" s="12"/>
      <c r="C61" s="108" t="s">
        <v>0</v>
      </c>
    </row>
    <row r="62" spans="1:18" ht="18" customHeight="1" x14ac:dyDescent="0.15">
      <c r="A62" s="39" t="s">
        <v>31</v>
      </c>
      <c r="B62" s="12"/>
      <c r="C62" s="108" t="s">
        <v>0</v>
      </c>
    </row>
    <row r="63" spans="1:18" ht="18" customHeight="1" x14ac:dyDescent="0.15">
      <c r="A63" s="29" t="s">
        <v>35</v>
      </c>
      <c r="B63" s="211"/>
      <c r="C63" s="35" t="s">
        <v>0</v>
      </c>
    </row>
    <row r="64" spans="1:18" ht="18" customHeight="1" x14ac:dyDescent="0.15">
      <c r="A64" s="40" t="s">
        <v>33</v>
      </c>
      <c r="B64" s="115">
        <f>SUM(B57:B63)</f>
        <v>0</v>
      </c>
      <c r="C64" s="44" t="s">
        <v>0</v>
      </c>
    </row>
    <row r="65" spans="1:18" ht="12" customHeight="1" x14ac:dyDescent="0.15">
      <c r="A65" s="61"/>
      <c r="B65" s="61"/>
      <c r="C65" s="60"/>
      <c r="D65" s="60"/>
      <c r="E65" s="61"/>
      <c r="F65" s="61"/>
      <c r="G65" s="122"/>
      <c r="H65" s="53"/>
      <c r="I65" s="122"/>
      <c r="J65" s="122"/>
      <c r="K65" s="122"/>
      <c r="L65" s="122"/>
      <c r="M65" s="122"/>
      <c r="N65" s="122"/>
      <c r="O65" s="122"/>
      <c r="P65" s="122"/>
      <c r="Q65" s="122"/>
      <c r="R65" s="122"/>
    </row>
    <row r="66" spans="1:18" ht="18" customHeight="1" x14ac:dyDescent="0.15">
      <c r="A66" s="67" t="s">
        <v>133</v>
      </c>
      <c r="B66" s="77"/>
      <c r="C66" s="77"/>
      <c r="D66" s="77"/>
      <c r="E66" s="77"/>
      <c r="F66" s="77"/>
      <c r="G66" s="77"/>
      <c r="H66" s="77"/>
      <c r="I66" s="77"/>
      <c r="J66" s="77"/>
      <c r="K66" s="85"/>
      <c r="M66" s="132"/>
    </row>
    <row r="67" spans="1:18" ht="18" customHeight="1" x14ac:dyDescent="0.15">
      <c r="A67" s="144"/>
      <c r="B67" s="295" t="s">
        <v>118</v>
      </c>
      <c r="C67" s="350"/>
      <c r="D67" s="295" t="s">
        <v>119</v>
      </c>
      <c r="E67" s="296"/>
      <c r="F67" s="295" t="s">
        <v>120</v>
      </c>
      <c r="G67" s="296"/>
      <c r="H67" s="295" t="s">
        <v>121</v>
      </c>
      <c r="I67" s="296"/>
      <c r="J67" s="297" t="s">
        <v>20</v>
      </c>
      <c r="K67" s="298"/>
      <c r="L67" s="61"/>
      <c r="M67" s="179"/>
    </row>
    <row r="68" spans="1:18" ht="16.5" customHeight="1" x14ac:dyDescent="0.15">
      <c r="A68" s="145" t="s">
        <v>9</v>
      </c>
      <c r="B68" s="160"/>
      <c r="C68" s="146" t="s">
        <v>2</v>
      </c>
      <c r="D68" s="163"/>
      <c r="E68" s="147" t="s">
        <v>2</v>
      </c>
      <c r="F68" s="18"/>
      <c r="G68" s="147" t="s">
        <v>2</v>
      </c>
      <c r="H68" s="160"/>
      <c r="I68" s="147" t="s">
        <v>2</v>
      </c>
      <c r="J68" s="148">
        <f t="shared" ref="J68:J75" si="1">SUM(B68,D68,F68,H68)</f>
        <v>0</v>
      </c>
      <c r="K68" s="146" t="s">
        <v>2</v>
      </c>
      <c r="L68" s="61"/>
      <c r="M68" s="61"/>
    </row>
    <row r="69" spans="1:18" ht="16.5" customHeight="1" x14ac:dyDescent="0.15">
      <c r="A69" s="149" t="s">
        <v>10</v>
      </c>
      <c r="B69" s="161"/>
      <c r="C69" s="138" t="s">
        <v>2</v>
      </c>
      <c r="D69" s="161"/>
      <c r="E69" s="150" t="s">
        <v>2</v>
      </c>
      <c r="F69" s="209"/>
      <c r="G69" s="150" t="s">
        <v>2</v>
      </c>
      <c r="H69" s="161"/>
      <c r="I69" s="150" t="s">
        <v>2</v>
      </c>
      <c r="J69" s="148">
        <f t="shared" si="1"/>
        <v>0</v>
      </c>
      <c r="K69" s="138" t="s">
        <v>2</v>
      </c>
      <c r="L69" s="61"/>
      <c r="M69" s="61"/>
    </row>
    <row r="70" spans="1:18" ht="18" customHeight="1" x14ac:dyDescent="0.15">
      <c r="A70" s="149" t="s">
        <v>12</v>
      </c>
      <c r="B70" s="161"/>
      <c r="C70" s="138" t="s">
        <v>2</v>
      </c>
      <c r="D70" s="161"/>
      <c r="E70" s="150" t="s">
        <v>2</v>
      </c>
      <c r="F70" s="209"/>
      <c r="G70" s="150" t="s">
        <v>2</v>
      </c>
      <c r="H70" s="161"/>
      <c r="I70" s="150" t="s">
        <v>2</v>
      </c>
      <c r="J70" s="148">
        <f t="shared" si="1"/>
        <v>0</v>
      </c>
      <c r="K70" s="138" t="s">
        <v>2</v>
      </c>
      <c r="L70" s="61"/>
      <c r="M70" s="61"/>
    </row>
    <row r="71" spans="1:18" ht="18" customHeight="1" x14ac:dyDescent="0.15">
      <c r="A71" s="149" t="s">
        <v>13</v>
      </c>
      <c r="B71" s="161"/>
      <c r="C71" s="138" t="s">
        <v>2</v>
      </c>
      <c r="D71" s="161"/>
      <c r="E71" s="150" t="s">
        <v>2</v>
      </c>
      <c r="F71" s="209"/>
      <c r="G71" s="150" t="s">
        <v>2</v>
      </c>
      <c r="H71" s="161"/>
      <c r="I71" s="150" t="s">
        <v>2</v>
      </c>
      <c r="J71" s="148">
        <f t="shared" si="1"/>
        <v>0</v>
      </c>
      <c r="K71" s="138" t="s">
        <v>2</v>
      </c>
      <c r="L71" s="61"/>
      <c r="M71" s="61"/>
    </row>
    <row r="72" spans="1:18" ht="18" customHeight="1" x14ac:dyDescent="0.15">
      <c r="A72" s="151" t="s">
        <v>32</v>
      </c>
      <c r="B72" s="162"/>
      <c r="C72" s="139" t="s">
        <v>2</v>
      </c>
      <c r="D72" s="164"/>
      <c r="E72" s="152" t="s">
        <v>2</v>
      </c>
      <c r="F72" s="20"/>
      <c r="G72" s="152" t="s">
        <v>2</v>
      </c>
      <c r="H72" s="162"/>
      <c r="I72" s="152" t="s">
        <v>2</v>
      </c>
      <c r="J72" s="148">
        <f t="shared" si="1"/>
        <v>0</v>
      </c>
      <c r="K72" s="139" t="s">
        <v>2</v>
      </c>
      <c r="L72" s="61"/>
      <c r="M72" s="61"/>
    </row>
    <row r="73" spans="1:18" ht="18" customHeight="1" x14ac:dyDescent="0.15">
      <c r="A73" s="153" t="s">
        <v>31</v>
      </c>
      <c r="B73" s="162"/>
      <c r="C73" s="139" t="s">
        <v>2</v>
      </c>
      <c r="D73" s="164"/>
      <c r="E73" s="152" t="s">
        <v>2</v>
      </c>
      <c r="F73" s="20"/>
      <c r="G73" s="152" t="s">
        <v>2</v>
      </c>
      <c r="H73" s="162"/>
      <c r="I73" s="152" t="s">
        <v>2</v>
      </c>
      <c r="J73" s="148">
        <f t="shared" si="1"/>
        <v>0</v>
      </c>
      <c r="K73" s="139" t="s">
        <v>2</v>
      </c>
      <c r="L73" s="61"/>
      <c r="M73" s="61"/>
    </row>
    <row r="74" spans="1:18" ht="18" customHeight="1" x14ac:dyDescent="0.15">
      <c r="A74" s="153" t="s">
        <v>35</v>
      </c>
      <c r="B74" s="162"/>
      <c r="C74" s="139" t="s">
        <v>2</v>
      </c>
      <c r="D74" s="164"/>
      <c r="E74" s="152" t="s">
        <v>2</v>
      </c>
      <c r="F74" s="20"/>
      <c r="G74" s="152" t="s">
        <v>2</v>
      </c>
      <c r="H74" s="162"/>
      <c r="I74" s="152" t="s">
        <v>2</v>
      </c>
      <c r="J74" s="172">
        <f t="shared" si="1"/>
        <v>0</v>
      </c>
      <c r="K74" s="139" t="s">
        <v>2</v>
      </c>
      <c r="L74" s="61"/>
      <c r="M74" s="61"/>
    </row>
    <row r="75" spans="1:18" ht="18" customHeight="1" x14ac:dyDescent="0.15">
      <c r="A75" s="154" t="s">
        <v>20</v>
      </c>
      <c r="B75" s="155">
        <f>SUM(B68:B74)</f>
        <v>0</v>
      </c>
      <c r="C75" s="156" t="s">
        <v>19</v>
      </c>
      <c r="D75" s="155">
        <f>SUM(D68:D74)</f>
        <v>0</v>
      </c>
      <c r="E75" s="157" t="s">
        <v>19</v>
      </c>
      <c r="F75" s="155">
        <f>SUM(F68:F74)</f>
        <v>0</v>
      </c>
      <c r="G75" s="157" t="s">
        <v>19</v>
      </c>
      <c r="H75" s="155">
        <f>SUM(H68:H74)</f>
        <v>0</v>
      </c>
      <c r="I75" s="157" t="s">
        <v>19</v>
      </c>
      <c r="J75" s="158">
        <f t="shared" si="1"/>
        <v>0</v>
      </c>
      <c r="K75" s="159" t="s">
        <v>19</v>
      </c>
      <c r="L75" s="85"/>
      <c r="M75" s="61"/>
    </row>
    <row r="76" spans="1:18" ht="18" customHeight="1" x14ac:dyDescent="0.15">
      <c r="A76" s="122"/>
      <c r="B76" s="122"/>
      <c r="C76" s="122"/>
      <c r="D76" s="122"/>
      <c r="E76" s="122"/>
      <c r="F76" s="122"/>
      <c r="G76" s="122"/>
      <c r="H76" s="122"/>
      <c r="I76" s="122"/>
      <c r="J76" s="85" t="str">
        <f>IF(F53=J75,"","警告：問３（2）の合計欄と一致させてください(一致させると表示が消えます）")</f>
        <v/>
      </c>
      <c r="K76" s="122"/>
      <c r="L76" s="122"/>
      <c r="M76" s="122"/>
      <c r="N76" s="122"/>
      <c r="O76" s="122"/>
      <c r="P76" s="122"/>
      <c r="Q76" s="122"/>
      <c r="R76" s="122"/>
    </row>
    <row r="77" spans="1:18" ht="18" customHeight="1" x14ac:dyDescent="0.15">
      <c r="A77" s="96" t="s">
        <v>134</v>
      </c>
      <c r="B77" s="61"/>
      <c r="C77" s="60"/>
      <c r="D77" s="60"/>
      <c r="E77" s="61"/>
      <c r="F77" s="77"/>
      <c r="G77" s="77"/>
      <c r="H77" s="77"/>
      <c r="I77" s="77"/>
      <c r="J77" s="56"/>
      <c r="K77" s="56"/>
      <c r="L77" s="180"/>
      <c r="M77" s="56"/>
      <c r="N77" s="77"/>
      <c r="O77" s="77"/>
      <c r="P77" s="77"/>
      <c r="Q77" s="77"/>
      <c r="R77" s="77"/>
    </row>
    <row r="78" spans="1:18" ht="38.25" customHeight="1" x14ac:dyDescent="0.15">
      <c r="A78" s="41"/>
      <c r="B78" s="299" t="s">
        <v>122</v>
      </c>
      <c r="C78" s="300"/>
      <c r="D78" s="301" t="s">
        <v>28</v>
      </c>
      <c r="E78" s="302"/>
      <c r="F78" s="301" t="s">
        <v>29</v>
      </c>
      <c r="G78" s="302"/>
      <c r="H78" s="301" t="s">
        <v>30</v>
      </c>
      <c r="I78" s="302"/>
      <c r="J78" s="303" t="s">
        <v>79</v>
      </c>
      <c r="K78" s="304"/>
      <c r="L78" s="285" t="s">
        <v>96</v>
      </c>
      <c r="M78" s="286"/>
      <c r="N78" s="287" t="s">
        <v>144</v>
      </c>
      <c r="O78" s="288"/>
      <c r="P78" s="285" t="s">
        <v>62</v>
      </c>
      <c r="Q78" s="289"/>
      <c r="R78" s="165" t="s">
        <v>20</v>
      </c>
    </row>
    <row r="79" spans="1:18" ht="16.5" customHeight="1" x14ac:dyDescent="0.15">
      <c r="A79" s="30" t="s">
        <v>9</v>
      </c>
      <c r="B79" s="18"/>
      <c r="C79" s="48" t="s">
        <v>2</v>
      </c>
      <c r="D79" s="19"/>
      <c r="E79" s="22" t="s">
        <v>2</v>
      </c>
      <c r="F79" s="18"/>
      <c r="G79" s="22" t="s">
        <v>2</v>
      </c>
      <c r="H79" s="18"/>
      <c r="I79" s="22" t="s">
        <v>2</v>
      </c>
      <c r="J79" s="18"/>
      <c r="K79" s="48" t="s">
        <v>2</v>
      </c>
      <c r="L79" s="18"/>
      <c r="M79" s="48" t="s">
        <v>2</v>
      </c>
      <c r="N79" s="18"/>
      <c r="O79" s="22" t="s">
        <v>2</v>
      </c>
      <c r="P79" s="18"/>
      <c r="Q79" s="50" t="s">
        <v>2</v>
      </c>
      <c r="R79" s="186">
        <f t="shared" ref="R79:R85" si="2">(B79+D79+F79+H79+J79+L79+N79+P79)</f>
        <v>0</v>
      </c>
    </row>
    <row r="80" spans="1:18" ht="16.5" customHeight="1" x14ac:dyDescent="0.15">
      <c r="A80" s="31" t="s">
        <v>10</v>
      </c>
      <c r="B80" s="209"/>
      <c r="C80" s="108" t="s">
        <v>2</v>
      </c>
      <c r="D80" s="209"/>
      <c r="E80" s="107" t="s">
        <v>2</v>
      </c>
      <c r="F80" s="209"/>
      <c r="G80" s="107" t="s">
        <v>2</v>
      </c>
      <c r="H80" s="209"/>
      <c r="I80" s="107" t="s">
        <v>2</v>
      </c>
      <c r="J80" s="209"/>
      <c r="K80" s="108" t="s">
        <v>2</v>
      </c>
      <c r="L80" s="209"/>
      <c r="M80" s="108" t="s">
        <v>2</v>
      </c>
      <c r="N80" s="209"/>
      <c r="O80" s="107" t="s">
        <v>2</v>
      </c>
      <c r="P80" s="209"/>
      <c r="Q80" s="13" t="s">
        <v>2</v>
      </c>
      <c r="R80" s="187">
        <f t="shared" si="2"/>
        <v>0</v>
      </c>
    </row>
    <row r="81" spans="1:18" ht="16.5" customHeight="1" x14ac:dyDescent="0.15">
      <c r="A81" s="31" t="s">
        <v>11</v>
      </c>
      <c r="B81" s="209"/>
      <c r="C81" s="108" t="s">
        <v>2</v>
      </c>
      <c r="D81" s="209"/>
      <c r="E81" s="107" t="s">
        <v>2</v>
      </c>
      <c r="F81" s="209"/>
      <c r="G81" s="107" t="s">
        <v>2</v>
      </c>
      <c r="H81" s="209"/>
      <c r="I81" s="107" t="s">
        <v>2</v>
      </c>
      <c r="J81" s="209"/>
      <c r="K81" s="108" t="s">
        <v>2</v>
      </c>
      <c r="L81" s="209"/>
      <c r="M81" s="108" t="s">
        <v>2</v>
      </c>
      <c r="N81" s="209"/>
      <c r="O81" s="107" t="s">
        <v>2</v>
      </c>
      <c r="P81" s="209"/>
      <c r="Q81" s="13" t="s">
        <v>2</v>
      </c>
      <c r="R81" s="187">
        <f t="shared" si="2"/>
        <v>0</v>
      </c>
    </row>
    <row r="82" spans="1:18" ht="19.5" customHeight="1" x14ac:dyDescent="0.15">
      <c r="A82" s="31" t="s">
        <v>13</v>
      </c>
      <c r="B82" s="209"/>
      <c r="C82" s="108" t="s">
        <v>2</v>
      </c>
      <c r="D82" s="209"/>
      <c r="E82" s="107" t="s">
        <v>2</v>
      </c>
      <c r="F82" s="209"/>
      <c r="G82" s="107" t="s">
        <v>2</v>
      </c>
      <c r="H82" s="209"/>
      <c r="I82" s="107" t="s">
        <v>2</v>
      </c>
      <c r="J82" s="209"/>
      <c r="K82" s="108" t="s">
        <v>2</v>
      </c>
      <c r="L82" s="209"/>
      <c r="M82" s="108" t="s">
        <v>2</v>
      </c>
      <c r="N82" s="209"/>
      <c r="O82" s="107" t="s">
        <v>2</v>
      </c>
      <c r="P82" s="209"/>
      <c r="Q82" s="13" t="s">
        <v>2</v>
      </c>
      <c r="R82" s="187">
        <f t="shared" si="2"/>
        <v>0</v>
      </c>
    </row>
    <row r="83" spans="1:18" ht="18" customHeight="1" x14ac:dyDescent="0.15">
      <c r="A83" s="42" t="s">
        <v>32</v>
      </c>
      <c r="B83" s="20"/>
      <c r="C83" s="15" t="s">
        <v>2</v>
      </c>
      <c r="D83" s="21"/>
      <c r="E83" s="16" t="s">
        <v>2</v>
      </c>
      <c r="F83" s="20"/>
      <c r="G83" s="16" t="s">
        <v>2</v>
      </c>
      <c r="H83" s="20"/>
      <c r="I83" s="16" t="s">
        <v>2</v>
      </c>
      <c r="J83" s="20"/>
      <c r="K83" s="15" t="s">
        <v>2</v>
      </c>
      <c r="L83" s="20"/>
      <c r="M83" s="15" t="s">
        <v>2</v>
      </c>
      <c r="N83" s="20"/>
      <c r="O83" s="16" t="s">
        <v>2</v>
      </c>
      <c r="P83" s="20"/>
      <c r="Q83" s="17" t="s">
        <v>2</v>
      </c>
      <c r="R83" s="187">
        <f t="shared" si="2"/>
        <v>0</v>
      </c>
    </row>
    <row r="84" spans="1:18" ht="18" customHeight="1" x14ac:dyDescent="0.15">
      <c r="A84" s="31" t="s">
        <v>31</v>
      </c>
      <c r="B84" s="20"/>
      <c r="C84" s="15" t="s">
        <v>2</v>
      </c>
      <c r="D84" s="21"/>
      <c r="E84" s="16" t="s">
        <v>2</v>
      </c>
      <c r="F84" s="20"/>
      <c r="G84" s="16" t="s">
        <v>2</v>
      </c>
      <c r="H84" s="20"/>
      <c r="I84" s="16" t="s">
        <v>2</v>
      </c>
      <c r="J84" s="20"/>
      <c r="K84" s="15" t="s">
        <v>2</v>
      </c>
      <c r="L84" s="20"/>
      <c r="M84" s="15" t="s">
        <v>2</v>
      </c>
      <c r="N84" s="20"/>
      <c r="O84" s="16" t="s">
        <v>2</v>
      </c>
      <c r="P84" s="20"/>
      <c r="Q84" s="17" t="s">
        <v>2</v>
      </c>
      <c r="R84" s="187">
        <f t="shared" si="2"/>
        <v>0</v>
      </c>
    </row>
    <row r="85" spans="1:18" ht="18" customHeight="1" x14ac:dyDescent="0.15">
      <c r="A85" s="32" t="s">
        <v>35</v>
      </c>
      <c r="B85" s="20"/>
      <c r="C85" s="15" t="s">
        <v>2</v>
      </c>
      <c r="D85" s="21"/>
      <c r="E85" s="16" t="s">
        <v>2</v>
      </c>
      <c r="F85" s="20"/>
      <c r="G85" s="16" t="s">
        <v>2</v>
      </c>
      <c r="H85" s="20"/>
      <c r="I85" s="16" t="s">
        <v>2</v>
      </c>
      <c r="J85" s="20"/>
      <c r="K85" s="111" t="s">
        <v>2</v>
      </c>
      <c r="L85" s="20"/>
      <c r="M85" s="111" t="s">
        <v>2</v>
      </c>
      <c r="N85" s="20"/>
      <c r="O85" s="16" t="s">
        <v>2</v>
      </c>
      <c r="P85" s="20"/>
      <c r="Q85" s="17" t="s">
        <v>2</v>
      </c>
      <c r="R85" s="188">
        <f t="shared" si="2"/>
        <v>0</v>
      </c>
    </row>
    <row r="86" spans="1:18" ht="18" customHeight="1" x14ac:dyDescent="0.15">
      <c r="A86" s="43" t="s">
        <v>20</v>
      </c>
      <c r="B86" s="173">
        <f>SUM(B79:B85)</f>
        <v>0</v>
      </c>
      <c r="C86" s="46" t="s">
        <v>0</v>
      </c>
      <c r="D86" s="173">
        <f>SUM(D79:D85)</f>
        <v>0</v>
      </c>
      <c r="E86" s="46" t="s">
        <v>0</v>
      </c>
      <c r="F86" s="173">
        <f>SUM(F79:F85)</f>
        <v>0</v>
      </c>
      <c r="G86" s="46" t="s">
        <v>0</v>
      </c>
      <c r="H86" s="173">
        <f>SUM(H79:H85)</f>
        <v>0</v>
      </c>
      <c r="I86" s="46" t="s">
        <v>0</v>
      </c>
      <c r="J86" s="173">
        <f>SUM(J79:J85)</f>
        <v>0</v>
      </c>
      <c r="K86" s="46" t="s">
        <v>0</v>
      </c>
      <c r="L86" s="112">
        <f>SUM(L79:L85)</f>
        <v>0</v>
      </c>
      <c r="M86" s="46" t="s">
        <v>0</v>
      </c>
      <c r="N86" s="112">
        <f>SUM(N79:N85)</f>
        <v>0</v>
      </c>
      <c r="O86" s="113" t="s">
        <v>0</v>
      </c>
      <c r="P86" s="112">
        <f>SUM(P79:P85)</f>
        <v>0</v>
      </c>
      <c r="Q86" s="47" t="s">
        <v>0</v>
      </c>
      <c r="R86" s="177">
        <f>SUM(R79:R85)</f>
        <v>0</v>
      </c>
    </row>
    <row r="87" spans="1:18" ht="18" customHeight="1" x14ac:dyDescent="0.15">
      <c r="A87" s="56" t="s">
        <v>145</v>
      </c>
      <c r="C87" s="122"/>
      <c r="D87" s="122"/>
      <c r="E87" s="122"/>
      <c r="F87" s="122"/>
      <c r="G87" s="122"/>
      <c r="H87" s="122"/>
      <c r="I87" s="122"/>
      <c r="J87" s="122"/>
      <c r="K87" s="122"/>
      <c r="L87" s="122"/>
      <c r="M87" s="122"/>
      <c r="N87" s="122"/>
      <c r="O87" s="122"/>
      <c r="P87" s="122"/>
      <c r="Q87" s="122"/>
      <c r="R87" s="176" t="str">
        <f>IF(F53=R86,"","警告：問３（2）の合計欄と一致させてください(一致させると表示が消えます)")</f>
        <v/>
      </c>
    </row>
    <row r="88" spans="1:18" ht="18" customHeight="1" x14ac:dyDescent="0.25">
      <c r="A88" s="79" t="s">
        <v>38</v>
      </c>
      <c r="B88" s="80"/>
      <c r="C88" s="77"/>
      <c r="D88" s="77"/>
      <c r="E88" s="77"/>
      <c r="F88" s="77"/>
      <c r="G88" s="77"/>
      <c r="H88" s="77"/>
      <c r="I88" s="77"/>
      <c r="J88" s="77"/>
      <c r="K88" s="122"/>
      <c r="L88" s="122"/>
      <c r="M88" s="122"/>
      <c r="N88" s="122"/>
      <c r="O88" s="122"/>
      <c r="P88" s="122"/>
      <c r="Q88" s="122"/>
      <c r="R88" s="122"/>
    </row>
    <row r="89" spans="1:18" ht="18" customHeight="1" x14ac:dyDescent="0.15">
      <c r="A89" s="77" t="s">
        <v>212</v>
      </c>
      <c r="B89" s="77"/>
      <c r="C89" s="77"/>
      <c r="D89" s="77"/>
      <c r="E89" s="77"/>
      <c r="F89" s="77"/>
      <c r="G89" s="77"/>
      <c r="H89" s="77"/>
      <c r="I89" s="77"/>
      <c r="J89" s="77"/>
      <c r="K89" s="122"/>
      <c r="L89" s="122"/>
      <c r="M89" s="122"/>
      <c r="N89" s="122"/>
      <c r="O89" s="122"/>
      <c r="P89" s="122"/>
      <c r="Q89" s="122"/>
      <c r="R89" s="122"/>
    </row>
    <row r="90" spans="1:18" ht="30.6" customHeight="1" x14ac:dyDescent="0.15">
      <c r="A90" s="290" t="s">
        <v>3</v>
      </c>
      <c r="B90" s="290"/>
      <c r="C90" s="290"/>
      <c r="D90" s="290"/>
      <c r="E90" s="291" t="s">
        <v>129</v>
      </c>
      <c r="F90" s="291"/>
      <c r="G90" s="81"/>
      <c r="H90" s="81"/>
      <c r="I90" s="81"/>
      <c r="J90" s="81"/>
      <c r="K90" s="81"/>
      <c r="L90" s="130"/>
      <c r="M90" s="130"/>
      <c r="N90" s="122"/>
      <c r="O90" s="122"/>
      <c r="P90" s="122"/>
      <c r="Q90" s="122"/>
      <c r="R90" s="122"/>
    </row>
    <row r="91" spans="1:18" ht="18" customHeight="1" x14ac:dyDescent="0.15">
      <c r="A91" s="292" t="s">
        <v>158</v>
      </c>
      <c r="B91" s="292"/>
      <c r="C91" s="292"/>
      <c r="D91" s="292"/>
      <c r="E91" s="212"/>
      <c r="F91" s="48" t="s">
        <v>2</v>
      </c>
      <c r="G91" s="293" t="s">
        <v>154</v>
      </c>
      <c r="H91" s="294"/>
      <c r="I91" s="78"/>
      <c r="J91" s="78"/>
      <c r="K91" s="56"/>
      <c r="L91" s="56"/>
      <c r="M91" s="56"/>
    </row>
    <row r="92" spans="1:18" ht="18" customHeight="1" x14ac:dyDescent="0.15">
      <c r="A92" s="284" t="s">
        <v>159</v>
      </c>
      <c r="B92" s="284"/>
      <c r="C92" s="284"/>
      <c r="D92" s="284"/>
      <c r="E92" s="12"/>
      <c r="F92" s="108" t="s">
        <v>2</v>
      </c>
      <c r="G92" s="175">
        <f>E91+E92+E93</f>
        <v>0</v>
      </c>
      <c r="H92" s="116" t="s">
        <v>2</v>
      </c>
      <c r="I92" s="78"/>
      <c r="J92" s="78"/>
      <c r="K92" s="56"/>
      <c r="L92" s="56"/>
      <c r="M92" s="56"/>
    </row>
    <row r="93" spans="1:18" ht="18" customHeight="1" x14ac:dyDescent="0.15">
      <c r="A93" s="284" t="s">
        <v>160</v>
      </c>
      <c r="B93" s="284"/>
      <c r="C93" s="284"/>
      <c r="D93" s="284"/>
      <c r="E93" s="12"/>
      <c r="F93" s="108" t="s">
        <v>2</v>
      </c>
      <c r="G93" s="78"/>
      <c r="H93" s="78"/>
      <c r="I93" s="78"/>
      <c r="J93" s="78"/>
      <c r="K93" s="56"/>
      <c r="L93" s="56"/>
      <c r="M93" s="56"/>
    </row>
    <row r="94" spans="1:18" ht="18" customHeight="1" x14ac:dyDescent="0.15">
      <c r="A94" s="258" t="s">
        <v>126</v>
      </c>
      <c r="B94" s="258"/>
      <c r="C94" s="258"/>
      <c r="D94" s="258"/>
      <c r="E94" s="12"/>
      <c r="F94" s="108" t="s">
        <v>2</v>
      </c>
      <c r="G94" s="78"/>
      <c r="H94" s="78"/>
      <c r="I94" s="78"/>
      <c r="J94" s="78"/>
      <c r="K94" s="78"/>
      <c r="L94" s="78"/>
      <c r="M94" s="78"/>
    </row>
    <row r="95" spans="1:18" ht="18" customHeight="1" x14ac:dyDescent="0.15">
      <c r="A95" s="281" t="s">
        <v>125</v>
      </c>
      <c r="B95" s="282"/>
      <c r="C95" s="282"/>
      <c r="D95" s="283"/>
      <c r="E95" s="12"/>
      <c r="F95" s="108" t="s">
        <v>2</v>
      </c>
      <c r="G95" s="78"/>
      <c r="H95" s="78"/>
      <c r="I95" s="78"/>
      <c r="J95" s="78"/>
      <c r="K95" s="78"/>
      <c r="L95" s="78"/>
      <c r="M95" s="78"/>
    </row>
    <row r="96" spans="1:18" ht="18" customHeight="1" x14ac:dyDescent="0.15">
      <c r="A96" s="281" t="s">
        <v>127</v>
      </c>
      <c r="B96" s="282"/>
      <c r="C96" s="282"/>
      <c r="D96" s="283"/>
      <c r="E96" s="12"/>
      <c r="F96" s="108" t="s">
        <v>2</v>
      </c>
      <c r="G96" s="78"/>
      <c r="H96" s="78"/>
      <c r="I96" s="78"/>
      <c r="J96" s="78"/>
      <c r="K96" s="78"/>
      <c r="L96" s="78"/>
      <c r="M96" s="78"/>
    </row>
    <row r="97" spans="1:18" ht="18" customHeight="1" x14ac:dyDescent="0.15">
      <c r="A97" s="281" t="s">
        <v>128</v>
      </c>
      <c r="B97" s="282"/>
      <c r="C97" s="282"/>
      <c r="D97" s="283"/>
      <c r="E97" s="12"/>
      <c r="F97" s="108" t="s">
        <v>2</v>
      </c>
      <c r="G97" s="78"/>
      <c r="H97" s="78"/>
      <c r="I97" s="78"/>
      <c r="J97" s="78"/>
      <c r="K97" s="78"/>
      <c r="L97" s="78"/>
      <c r="M97" s="78"/>
    </row>
    <row r="98" spans="1:18" ht="18" customHeight="1" x14ac:dyDescent="0.15">
      <c r="A98" s="281" t="s">
        <v>215</v>
      </c>
      <c r="B98" s="282"/>
      <c r="C98" s="282"/>
      <c r="D98" s="283"/>
      <c r="E98" s="12"/>
      <c r="F98" s="108" t="s">
        <v>2</v>
      </c>
      <c r="G98" s="78"/>
      <c r="H98" s="78"/>
      <c r="I98" s="78"/>
      <c r="J98" s="78"/>
      <c r="K98" s="78"/>
      <c r="L98" s="78"/>
      <c r="M98" s="78"/>
    </row>
    <row r="99" spans="1:18" ht="16.5" customHeight="1" x14ac:dyDescent="0.15">
      <c r="A99" s="281" t="s">
        <v>226</v>
      </c>
      <c r="B99" s="282"/>
      <c r="C99" s="282"/>
      <c r="D99" s="283"/>
      <c r="E99" s="12"/>
      <c r="F99" s="108" t="s">
        <v>2</v>
      </c>
      <c r="G99" s="78"/>
      <c r="H99" s="78"/>
      <c r="I99" s="78"/>
      <c r="J99" s="78"/>
      <c r="K99" s="78"/>
      <c r="L99" s="78"/>
      <c r="M99" s="78"/>
    </row>
    <row r="100" spans="1:18" ht="16.5" customHeight="1" x14ac:dyDescent="0.15">
      <c r="A100" s="281" t="s">
        <v>216</v>
      </c>
      <c r="B100" s="282"/>
      <c r="C100" s="282"/>
      <c r="D100" s="283"/>
      <c r="E100" s="12"/>
      <c r="F100" s="108" t="s">
        <v>2</v>
      </c>
      <c r="G100" s="78"/>
      <c r="H100" s="78"/>
      <c r="I100" s="78"/>
      <c r="J100" s="78"/>
      <c r="K100" s="78"/>
      <c r="L100" s="78"/>
      <c r="M100" s="78"/>
    </row>
    <row r="101" spans="1:18" ht="18" customHeight="1" x14ac:dyDescent="0.15">
      <c r="A101" s="281" t="s">
        <v>217</v>
      </c>
      <c r="B101" s="282"/>
      <c r="C101" s="282"/>
      <c r="D101" s="283"/>
      <c r="E101" s="12"/>
      <c r="F101" s="108" t="s">
        <v>2</v>
      </c>
      <c r="G101" s="78"/>
      <c r="H101" s="78"/>
      <c r="I101" s="78"/>
      <c r="J101" s="78"/>
      <c r="K101" s="78"/>
      <c r="L101" s="78"/>
      <c r="M101" s="78"/>
    </row>
    <row r="102" spans="1:18" ht="18" customHeight="1" x14ac:dyDescent="0.15">
      <c r="A102" s="258" t="s">
        <v>124</v>
      </c>
      <c r="B102" s="258"/>
      <c r="C102" s="258"/>
      <c r="D102" s="258"/>
      <c r="E102" s="12"/>
      <c r="F102" s="108" t="s">
        <v>2</v>
      </c>
      <c r="G102" s="78"/>
      <c r="H102" s="78"/>
      <c r="I102" s="78"/>
      <c r="J102" s="78"/>
      <c r="K102" s="78"/>
      <c r="L102" s="78"/>
      <c r="M102" s="78"/>
    </row>
    <row r="103" spans="1:18" ht="18" customHeight="1" x14ac:dyDescent="0.15">
      <c r="A103" s="258" t="s">
        <v>123</v>
      </c>
      <c r="B103" s="258"/>
      <c r="C103" s="258"/>
      <c r="D103" s="258"/>
      <c r="E103" s="12"/>
      <c r="F103" s="108" t="s">
        <v>2</v>
      </c>
      <c r="G103" s="78"/>
      <c r="H103" s="78"/>
      <c r="I103" s="78"/>
      <c r="J103" s="78"/>
      <c r="K103" s="78"/>
      <c r="L103" s="78"/>
      <c r="M103" s="78"/>
    </row>
    <row r="104" spans="1:18" ht="16.5" customHeight="1" x14ac:dyDescent="0.15">
      <c r="A104" s="258" t="s">
        <v>68</v>
      </c>
      <c r="B104" s="258"/>
      <c r="C104" s="258"/>
      <c r="D104" s="258"/>
      <c r="E104" s="12"/>
      <c r="F104" s="108" t="s">
        <v>2</v>
      </c>
      <c r="G104" s="78"/>
      <c r="H104" s="78"/>
      <c r="I104" s="78"/>
      <c r="J104" s="78"/>
      <c r="K104" s="78"/>
      <c r="L104" s="78"/>
      <c r="M104" s="78"/>
    </row>
    <row r="105" spans="1:18" ht="18" customHeight="1" x14ac:dyDescent="0.15">
      <c r="A105" s="259" t="s">
        <v>69</v>
      </c>
      <c r="B105" s="259"/>
      <c r="C105" s="259"/>
      <c r="D105" s="259"/>
      <c r="E105" s="211"/>
      <c r="F105" s="111" t="s">
        <v>2</v>
      </c>
      <c r="G105" s="78"/>
      <c r="H105" s="78"/>
      <c r="I105" s="78"/>
      <c r="J105" s="78"/>
      <c r="K105" s="78"/>
      <c r="L105" s="78"/>
      <c r="M105" s="78"/>
    </row>
    <row r="106" spans="1:18" s="122" customFormat="1" ht="18" customHeight="1" x14ac:dyDescent="0.15">
      <c r="A106" s="260" t="s">
        <v>4</v>
      </c>
      <c r="B106" s="260"/>
      <c r="C106" s="260"/>
      <c r="D106" s="260"/>
      <c r="E106" s="115">
        <f>SUM(E91:E105)</f>
        <v>0</v>
      </c>
      <c r="F106" s="118" t="s">
        <v>2</v>
      </c>
      <c r="G106" s="56"/>
      <c r="H106" s="56"/>
      <c r="I106" s="56"/>
      <c r="J106" s="56"/>
      <c r="K106" s="56"/>
      <c r="L106" s="56"/>
      <c r="M106" s="56"/>
      <c r="N106" s="36"/>
      <c r="O106" s="36"/>
      <c r="P106" s="36"/>
      <c r="Q106" s="36"/>
      <c r="R106" s="36"/>
    </row>
    <row r="107" spans="1:18" ht="16.5" customHeight="1" x14ac:dyDescent="0.15">
      <c r="A107" s="122"/>
      <c r="B107" s="122"/>
      <c r="C107" s="122"/>
      <c r="D107" s="122"/>
      <c r="E107" s="122"/>
      <c r="F107" s="122"/>
      <c r="G107" s="122"/>
      <c r="H107" s="122"/>
      <c r="I107" s="122"/>
      <c r="J107" s="122"/>
      <c r="K107" s="122"/>
      <c r="L107" s="122"/>
      <c r="M107" s="122"/>
      <c r="N107" s="122"/>
      <c r="O107" s="122"/>
      <c r="P107" s="122"/>
      <c r="Q107" s="122"/>
      <c r="R107" s="122"/>
    </row>
    <row r="108" spans="1:18" ht="18" customHeight="1" x14ac:dyDescent="0.15">
      <c r="A108" s="77" t="s">
        <v>156</v>
      </c>
      <c r="B108" s="77"/>
      <c r="C108" s="77"/>
      <c r="D108" s="77"/>
      <c r="E108" s="77"/>
      <c r="F108" s="77"/>
      <c r="G108" s="77"/>
      <c r="H108" s="56"/>
      <c r="I108" s="56"/>
      <c r="J108" s="56"/>
      <c r="K108" s="56"/>
      <c r="L108" s="56"/>
      <c r="M108" s="56"/>
      <c r="N108" s="122"/>
      <c r="O108" s="122"/>
      <c r="P108" s="122"/>
      <c r="Q108" s="122"/>
      <c r="R108" s="122"/>
    </row>
    <row r="109" spans="1:18" ht="18" customHeight="1" x14ac:dyDescent="0.15">
      <c r="A109" s="261" t="s">
        <v>17</v>
      </c>
      <c r="B109" s="261"/>
      <c r="C109" s="261"/>
      <c r="D109" s="210"/>
      <c r="E109" s="114" t="s">
        <v>2</v>
      </c>
      <c r="G109" s="122"/>
      <c r="H109" s="56"/>
      <c r="I109" s="56"/>
      <c r="J109" s="37"/>
      <c r="K109" s="37"/>
      <c r="L109" s="37"/>
      <c r="M109" s="37"/>
    </row>
    <row r="110" spans="1:18" ht="18" customHeight="1" x14ac:dyDescent="0.15">
      <c r="A110" s="61"/>
      <c r="B110" s="61"/>
      <c r="C110" s="61"/>
      <c r="D110" s="60"/>
      <c r="E110" s="61"/>
      <c r="F110" s="122"/>
      <c r="G110" s="122"/>
      <c r="H110" s="56"/>
      <c r="I110" s="56"/>
      <c r="J110" s="56"/>
      <c r="K110" s="56"/>
      <c r="L110" s="56"/>
      <c r="M110" s="56"/>
      <c r="N110" s="122"/>
      <c r="O110" s="122"/>
      <c r="P110" s="122"/>
      <c r="Q110" s="122"/>
      <c r="R110" s="122"/>
    </row>
    <row r="111" spans="1:18" ht="15.75" customHeight="1" x14ac:dyDescent="0.15">
      <c r="A111" s="77" t="s">
        <v>135</v>
      </c>
      <c r="B111" s="61"/>
      <c r="C111" s="122"/>
      <c r="D111" s="84"/>
      <c r="E111" s="87"/>
      <c r="F111" s="122"/>
      <c r="G111" s="122"/>
      <c r="H111" s="61"/>
      <c r="I111" s="56"/>
      <c r="J111" s="56"/>
      <c r="K111" s="56"/>
      <c r="L111" s="56"/>
      <c r="M111" s="56"/>
      <c r="N111" s="122"/>
      <c r="O111" s="122"/>
      <c r="P111" s="122"/>
      <c r="Q111" s="122"/>
      <c r="R111" s="122"/>
    </row>
    <row r="112" spans="1:18" ht="16.5" customHeight="1" x14ac:dyDescent="0.15">
      <c r="A112" s="262" t="s">
        <v>36</v>
      </c>
      <c r="B112" s="262"/>
      <c r="C112" s="262"/>
      <c r="D112" s="210"/>
      <c r="E112" s="114" t="s">
        <v>2</v>
      </c>
      <c r="F112" s="122"/>
      <c r="G112" s="122"/>
      <c r="H112" s="61"/>
      <c r="I112" s="56"/>
      <c r="J112" s="56"/>
      <c r="K112" s="56"/>
      <c r="L112" s="56"/>
      <c r="M112" s="56"/>
      <c r="N112" s="122"/>
      <c r="O112" s="122"/>
      <c r="P112" s="122"/>
      <c r="Q112" s="122"/>
      <c r="R112" s="122"/>
    </row>
    <row r="113" spans="1:18" ht="16.5" customHeight="1" x14ac:dyDescent="0.15">
      <c r="A113" s="198" t="s">
        <v>201</v>
      </c>
      <c r="B113" s="122"/>
      <c r="C113" s="122"/>
      <c r="D113" s="122"/>
      <c r="E113" s="122"/>
      <c r="F113" s="122"/>
      <c r="G113" s="122"/>
      <c r="H113" s="122"/>
      <c r="I113" s="122"/>
      <c r="J113" s="122"/>
      <c r="K113" s="122"/>
      <c r="L113" s="122"/>
      <c r="M113" s="122"/>
      <c r="N113" s="122"/>
      <c r="O113" s="122"/>
      <c r="P113" s="122"/>
      <c r="Q113" s="122"/>
      <c r="R113" s="122"/>
    </row>
    <row r="114" spans="1:18" ht="16.5" customHeight="1" x14ac:dyDescent="0.15">
      <c r="A114" s="198"/>
      <c r="B114" s="198"/>
      <c r="C114" s="198"/>
      <c r="D114" s="198"/>
      <c r="E114" s="198"/>
      <c r="F114" s="198"/>
      <c r="G114" s="198"/>
      <c r="H114" s="198"/>
      <c r="I114" s="198"/>
      <c r="J114" s="198"/>
      <c r="K114" s="198"/>
      <c r="L114" s="198"/>
      <c r="M114" s="198"/>
      <c r="N114" s="198"/>
      <c r="O114" s="198"/>
      <c r="P114" s="198"/>
      <c r="Q114" s="198"/>
      <c r="R114" s="198"/>
    </row>
    <row r="115" spans="1:18" ht="18" customHeight="1" x14ac:dyDescent="0.15">
      <c r="A115" s="77" t="s">
        <v>150</v>
      </c>
      <c r="B115" s="77"/>
      <c r="C115" s="77"/>
      <c r="D115" s="77"/>
      <c r="E115" s="77"/>
      <c r="F115" s="77"/>
      <c r="G115" s="89"/>
      <c r="H115" s="89"/>
      <c r="I115" s="77"/>
      <c r="J115" s="77"/>
      <c r="K115" s="77"/>
      <c r="L115" s="77"/>
      <c r="M115" s="77"/>
      <c r="N115" s="82"/>
      <c r="O115" s="61"/>
      <c r="P115" s="61"/>
      <c r="Q115" s="61"/>
      <c r="R115" s="122"/>
    </row>
    <row r="116" spans="1:18" ht="18" customHeight="1" x14ac:dyDescent="0.15">
      <c r="A116" s="263"/>
      <c r="B116" s="265" t="s">
        <v>115</v>
      </c>
      <c r="C116" s="266"/>
      <c r="D116" s="265" t="s">
        <v>114</v>
      </c>
      <c r="E116" s="279"/>
      <c r="F116" s="239" t="s">
        <v>20</v>
      </c>
      <c r="G116" s="240"/>
    </row>
    <row r="117" spans="1:18" ht="18" customHeight="1" x14ac:dyDescent="0.15">
      <c r="A117" s="264"/>
      <c r="B117" s="267"/>
      <c r="C117" s="268"/>
      <c r="D117" s="267"/>
      <c r="E117" s="280"/>
      <c r="F117" s="241"/>
      <c r="G117" s="242"/>
    </row>
    <row r="118" spans="1:18" ht="16.5" customHeight="1" x14ac:dyDescent="0.15">
      <c r="A118" s="34" t="s">
        <v>9</v>
      </c>
      <c r="B118" s="212"/>
      <c r="C118" s="11" t="s">
        <v>2</v>
      </c>
      <c r="D118" s="212"/>
      <c r="E118" s="181" t="s">
        <v>2</v>
      </c>
      <c r="F118" s="189">
        <f t="shared" ref="F118:F124" si="3">SUM(B118,D118)</f>
        <v>0</v>
      </c>
      <c r="G118" s="182" t="s">
        <v>0</v>
      </c>
    </row>
    <row r="119" spans="1:18" ht="16.5" customHeight="1" x14ac:dyDescent="0.15">
      <c r="A119" s="106" t="s">
        <v>10</v>
      </c>
      <c r="B119" s="12"/>
      <c r="C119" s="108" t="s">
        <v>2</v>
      </c>
      <c r="D119" s="12"/>
      <c r="E119" s="107" t="s">
        <v>2</v>
      </c>
      <c r="F119" s="190">
        <f t="shared" si="3"/>
        <v>0</v>
      </c>
      <c r="G119" s="183" t="s">
        <v>0</v>
      </c>
    </row>
    <row r="120" spans="1:18" ht="16.5" customHeight="1" x14ac:dyDescent="0.15">
      <c r="A120" s="106" t="s">
        <v>12</v>
      </c>
      <c r="B120" s="12"/>
      <c r="C120" s="108" t="s">
        <v>2</v>
      </c>
      <c r="D120" s="12"/>
      <c r="E120" s="107" t="s">
        <v>2</v>
      </c>
      <c r="F120" s="190">
        <f t="shared" si="3"/>
        <v>0</v>
      </c>
      <c r="G120" s="183" t="s">
        <v>0</v>
      </c>
    </row>
    <row r="121" spans="1:18" ht="16.5" customHeight="1" x14ac:dyDescent="0.15">
      <c r="A121" s="106" t="s">
        <v>13</v>
      </c>
      <c r="B121" s="12"/>
      <c r="C121" s="108" t="s">
        <v>2</v>
      </c>
      <c r="D121" s="12"/>
      <c r="E121" s="107" t="s">
        <v>2</v>
      </c>
      <c r="F121" s="190">
        <f t="shared" si="3"/>
        <v>0</v>
      </c>
      <c r="G121" s="183" t="s">
        <v>0</v>
      </c>
    </row>
    <row r="122" spans="1:18" ht="16.5" customHeight="1" x14ac:dyDescent="0.15">
      <c r="A122" s="26" t="s">
        <v>32</v>
      </c>
      <c r="B122" s="14"/>
      <c r="C122" s="15" t="s">
        <v>2</v>
      </c>
      <c r="D122" s="14"/>
      <c r="E122" s="16" t="s">
        <v>2</v>
      </c>
      <c r="F122" s="190">
        <f t="shared" si="3"/>
        <v>0</v>
      </c>
      <c r="G122" s="183" t="s">
        <v>0</v>
      </c>
    </row>
    <row r="123" spans="1:18" ht="16.5" customHeight="1" x14ac:dyDescent="0.15">
      <c r="A123" s="106" t="s">
        <v>31</v>
      </c>
      <c r="B123" s="12"/>
      <c r="C123" s="108" t="s">
        <v>2</v>
      </c>
      <c r="D123" s="12"/>
      <c r="E123" s="107" t="s">
        <v>2</v>
      </c>
      <c r="F123" s="190">
        <f t="shared" si="3"/>
        <v>0</v>
      </c>
      <c r="G123" s="183" t="s">
        <v>0</v>
      </c>
    </row>
    <row r="124" spans="1:18" ht="16.5" customHeight="1" x14ac:dyDescent="0.15">
      <c r="A124" s="109" t="s">
        <v>35</v>
      </c>
      <c r="B124" s="211"/>
      <c r="C124" s="111" t="s">
        <v>2</v>
      </c>
      <c r="D124" s="211"/>
      <c r="E124" s="110" t="s">
        <v>2</v>
      </c>
      <c r="F124" s="191">
        <f t="shared" si="3"/>
        <v>0</v>
      </c>
      <c r="G124" s="184" t="s">
        <v>0</v>
      </c>
    </row>
    <row r="125" spans="1:18" ht="16.5" customHeight="1" x14ac:dyDescent="0.15">
      <c r="A125" s="102" t="s">
        <v>20</v>
      </c>
      <c r="B125" s="102">
        <f>SUM(B118:B124)</f>
        <v>0</v>
      </c>
      <c r="C125" s="114" t="s">
        <v>2</v>
      </c>
      <c r="D125" s="102">
        <f>SUM(D118:D124)</f>
        <v>0</v>
      </c>
      <c r="E125" s="103" t="s">
        <v>2</v>
      </c>
      <c r="F125" s="185">
        <f>SUM(F118:F124)</f>
        <v>0</v>
      </c>
      <c r="G125" s="46" t="s">
        <v>0</v>
      </c>
      <c r="H125" s="36" t="str">
        <f>IF(F125=G92,"","警告：問４（１）の就職者合計数と一致させてください(一致させると表示が消えます)")</f>
        <v/>
      </c>
    </row>
    <row r="126" spans="1:18" ht="16.5" customHeight="1" x14ac:dyDescent="0.15">
      <c r="A126" s="122"/>
      <c r="B126" s="122"/>
      <c r="C126" s="122"/>
      <c r="D126" s="122"/>
      <c r="E126" s="122"/>
      <c r="F126" s="122"/>
      <c r="G126" s="122"/>
      <c r="H126" s="122"/>
      <c r="I126" s="122"/>
      <c r="J126" s="122"/>
      <c r="K126" s="122"/>
      <c r="L126" s="122"/>
      <c r="M126" s="122"/>
      <c r="N126" s="122"/>
      <c r="O126" s="122"/>
      <c r="P126" s="122"/>
      <c r="Q126" s="122"/>
      <c r="R126" s="122"/>
    </row>
    <row r="127" spans="1:18" ht="16.5" customHeight="1" x14ac:dyDescent="0.15">
      <c r="A127" s="85" t="s">
        <v>151</v>
      </c>
      <c r="B127" s="61"/>
      <c r="C127" s="61"/>
      <c r="D127" s="61"/>
      <c r="E127" s="83"/>
      <c r="F127" s="122"/>
      <c r="G127" s="122"/>
      <c r="H127" s="122"/>
      <c r="I127" s="122"/>
      <c r="J127" s="122"/>
      <c r="K127" s="122"/>
      <c r="L127" s="122"/>
      <c r="M127" s="122"/>
      <c r="N127" s="122"/>
      <c r="O127" s="122"/>
      <c r="P127" s="122"/>
      <c r="Q127" s="122"/>
      <c r="R127" s="122"/>
    </row>
    <row r="128" spans="1:18" ht="16.5" customHeight="1" x14ac:dyDescent="0.15">
      <c r="A128" s="243" t="s">
        <v>89</v>
      </c>
      <c r="B128" s="244"/>
      <c r="C128" s="244"/>
      <c r="D128" s="245"/>
      <c r="E128" s="246" t="s">
        <v>88</v>
      </c>
      <c r="F128" s="246"/>
    </row>
    <row r="129" spans="1:387" ht="16.5" customHeight="1" x14ac:dyDescent="0.15">
      <c r="A129" s="243"/>
      <c r="B129" s="244"/>
      <c r="C129" s="244"/>
      <c r="D129" s="245"/>
      <c r="E129" s="247"/>
      <c r="F129" s="247"/>
    </row>
    <row r="130" spans="1:387" ht="16.5" customHeight="1" x14ac:dyDescent="0.15">
      <c r="A130" s="248" t="s">
        <v>70</v>
      </c>
      <c r="B130" s="249"/>
      <c r="C130" s="249"/>
      <c r="D130" s="250"/>
      <c r="E130" s="251"/>
      <c r="F130" s="252"/>
    </row>
    <row r="131" spans="1:387" ht="15" customHeight="1" x14ac:dyDescent="0.15">
      <c r="A131" s="253" t="s">
        <v>71</v>
      </c>
      <c r="B131" s="254"/>
      <c r="C131" s="254"/>
      <c r="D131" s="255"/>
      <c r="E131" s="256"/>
      <c r="F131" s="257"/>
    </row>
    <row r="132" spans="1:387" ht="16.5" customHeight="1" x14ac:dyDescent="0.15">
      <c r="A132" s="253" t="s">
        <v>72</v>
      </c>
      <c r="B132" s="254"/>
      <c r="C132" s="254"/>
      <c r="D132" s="255"/>
      <c r="E132" s="256"/>
      <c r="F132" s="257"/>
    </row>
    <row r="133" spans="1:387" ht="16.5" customHeight="1" x14ac:dyDescent="0.15">
      <c r="A133" s="253" t="s">
        <v>73</v>
      </c>
      <c r="B133" s="254"/>
      <c r="C133" s="254"/>
      <c r="D133" s="255"/>
      <c r="E133" s="256"/>
      <c r="F133" s="257"/>
    </row>
    <row r="134" spans="1:387" ht="16.5" customHeight="1" x14ac:dyDescent="0.15">
      <c r="A134" s="253" t="s">
        <v>74</v>
      </c>
      <c r="B134" s="254"/>
      <c r="C134" s="254"/>
      <c r="D134" s="255"/>
      <c r="E134" s="256"/>
      <c r="F134" s="257"/>
      <c r="G134" s="131"/>
    </row>
    <row r="135" spans="1:387" s="122" customFormat="1" ht="17.25" customHeight="1" x14ac:dyDescent="0.15">
      <c r="A135" s="351" t="s">
        <v>75</v>
      </c>
      <c r="B135" s="352"/>
      <c r="C135" s="352"/>
      <c r="D135" s="353"/>
      <c r="E135" s="354"/>
      <c r="F135" s="355"/>
      <c r="G135" s="36"/>
      <c r="H135" s="36"/>
      <c r="I135" s="36"/>
      <c r="J135" s="36"/>
      <c r="K135" s="36"/>
      <c r="L135" s="36"/>
      <c r="M135" s="36"/>
      <c r="N135" s="36"/>
      <c r="O135" s="36"/>
      <c r="P135" s="36"/>
      <c r="Q135" s="36"/>
      <c r="R135" s="36"/>
    </row>
    <row r="136" spans="1:387" s="122" customFormat="1" ht="17.25" customHeight="1" x14ac:dyDescent="0.15">
      <c r="A136" s="274" t="s">
        <v>20</v>
      </c>
      <c r="B136" s="275"/>
      <c r="C136" s="275"/>
      <c r="D136" s="276"/>
      <c r="E136" s="277">
        <f>SUM(E130:F135)</f>
        <v>0</v>
      </c>
      <c r="F136" s="278"/>
      <c r="G136" s="36" t="str">
        <f>IF(G92=E136,"","警告：問４（１）の就職者合計と一致させてください(一致させると表示が消えます)")</f>
        <v/>
      </c>
      <c r="H136" s="36"/>
      <c r="I136" s="36"/>
      <c r="J136" s="36"/>
      <c r="K136" s="36"/>
      <c r="L136" s="36"/>
      <c r="M136" s="36"/>
      <c r="N136" s="36"/>
      <c r="O136" s="36"/>
      <c r="P136" s="36"/>
      <c r="Q136" s="36"/>
      <c r="R136" s="36"/>
    </row>
    <row r="137" spans="1:387" s="122" customFormat="1" ht="17.25" customHeight="1" x14ac:dyDescent="0.15">
      <c r="AI137" s="269"/>
      <c r="AY137" s="269"/>
      <c r="BO137" s="269"/>
      <c r="CE137" s="269"/>
      <c r="CU137" s="269"/>
      <c r="DK137" s="269"/>
      <c r="EA137" s="269"/>
      <c r="EQ137" s="269"/>
      <c r="FG137" s="269"/>
      <c r="FW137" s="269"/>
      <c r="GM137" s="269"/>
      <c r="HC137" s="269"/>
      <c r="HS137" s="269"/>
      <c r="II137" s="269"/>
      <c r="IY137" s="269"/>
      <c r="JO137" s="269"/>
      <c r="KE137" s="269"/>
      <c r="KU137" s="269"/>
      <c r="LK137" s="269"/>
      <c r="MA137" s="269"/>
      <c r="MQ137" s="269"/>
      <c r="NG137" s="269"/>
      <c r="NW137" s="269"/>
    </row>
    <row r="138" spans="1:387" s="122" customFormat="1" ht="17.25" customHeight="1" x14ac:dyDescent="0.15">
      <c r="A138" s="85" t="s">
        <v>152</v>
      </c>
      <c r="B138" s="85"/>
      <c r="C138" s="85"/>
      <c r="D138" s="85"/>
      <c r="E138" s="56"/>
      <c r="F138" s="56"/>
      <c r="G138" s="56"/>
      <c r="H138" s="56"/>
      <c r="I138" s="56"/>
      <c r="O138" s="134"/>
      <c r="P138" s="134"/>
      <c r="Q138" s="134"/>
      <c r="R138" s="134"/>
      <c r="AI138" s="269"/>
      <c r="AY138" s="269"/>
      <c r="BO138" s="269"/>
      <c r="CE138" s="269"/>
      <c r="CU138" s="269"/>
      <c r="DK138" s="269"/>
      <c r="EA138" s="269"/>
      <c r="EQ138" s="269"/>
      <c r="FG138" s="269"/>
      <c r="FW138" s="269"/>
      <c r="GM138" s="269"/>
      <c r="HC138" s="269"/>
      <c r="HS138" s="269"/>
      <c r="II138" s="269"/>
      <c r="IY138" s="269"/>
      <c r="JO138" s="269"/>
      <c r="KE138" s="269"/>
      <c r="KU138" s="269"/>
      <c r="LK138" s="269"/>
      <c r="MA138" s="269"/>
      <c r="MQ138" s="269"/>
      <c r="NG138" s="269"/>
      <c r="NW138" s="269"/>
    </row>
    <row r="139" spans="1:387" s="122" customFormat="1" ht="24.75" customHeight="1" x14ac:dyDescent="0.15">
      <c r="A139" s="270" t="s">
        <v>34</v>
      </c>
      <c r="B139" s="271"/>
      <c r="C139" s="272"/>
      <c r="D139" s="273"/>
      <c r="E139" s="33" t="s">
        <v>0</v>
      </c>
      <c r="F139" s="37"/>
      <c r="G139" s="37"/>
      <c r="H139" s="37"/>
      <c r="I139" s="37"/>
      <c r="J139" s="36"/>
      <c r="K139" s="36"/>
      <c r="L139" s="36"/>
      <c r="M139" s="36"/>
      <c r="N139" s="36"/>
      <c r="O139" s="36"/>
      <c r="P139" s="36"/>
      <c r="Q139" s="36"/>
      <c r="R139" s="36"/>
      <c r="AI139" s="269"/>
      <c r="AY139" s="269"/>
      <c r="BO139" s="269"/>
      <c r="CE139" s="269"/>
      <c r="CU139" s="269"/>
      <c r="DK139" s="269"/>
      <c r="EA139" s="269"/>
      <c r="EQ139" s="269"/>
      <c r="FG139" s="269"/>
      <c r="FW139" s="269"/>
      <c r="GM139" s="269"/>
      <c r="HC139" s="269"/>
      <c r="HS139" s="269"/>
      <c r="II139" s="269"/>
      <c r="IY139" s="269"/>
      <c r="JO139" s="269"/>
      <c r="KE139" s="269"/>
      <c r="KU139" s="269"/>
      <c r="LK139" s="269"/>
      <c r="MA139" s="269"/>
      <c r="MQ139" s="269"/>
      <c r="NG139" s="269"/>
      <c r="NW139" s="269"/>
    </row>
    <row r="140" spans="1:387" s="122" customFormat="1" ht="14.25" customHeight="1" x14ac:dyDescent="0.15">
      <c r="A140" s="36"/>
      <c r="B140" s="36"/>
      <c r="C140" s="36"/>
      <c r="D140" s="36"/>
      <c r="E140" s="36"/>
      <c r="F140" s="36"/>
      <c r="G140" s="36"/>
      <c r="H140" s="36"/>
      <c r="I140" s="36"/>
      <c r="J140" s="36"/>
      <c r="K140" s="36"/>
      <c r="L140" s="36"/>
      <c r="M140" s="36"/>
      <c r="N140" s="36"/>
      <c r="O140" s="36"/>
      <c r="P140" s="36"/>
      <c r="Q140" s="36"/>
      <c r="R140" s="36"/>
    </row>
    <row r="141" spans="1:387" ht="16.5" customHeight="1" x14ac:dyDescent="0.25">
      <c r="A141" s="166" t="s">
        <v>136</v>
      </c>
      <c r="B141" s="85"/>
      <c r="C141" s="85"/>
      <c r="D141" s="85"/>
      <c r="E141" s="85"/>
      <c r="F141" s="85"/>
      <c r="G141" s="85"/>
      <c r="H141" s="85"/>
      <c r="I141" s="85"/>
      <c r="J141" s="85"/>
      <c r="K141" s="85"/>
      <c r="L141" s="85"/>
      <c r="M141" s="85"/>
      <c r="N141" s="56"/>
      <c r="O141" s="56"/>
      <c r="P141" s="56"/>
      <c r="Q141" s="56"/>
      <c r="R141" s="56"/>
    </row>
    <row r="142" spans="1:387" ht="16.5" customHeight="1" x14ac:dyDescent="0.15">
      <c r="A142" s="85" t="s">
        <v>50</v>
      </c>
      <c r="B142" s="85"/>
      <c r="C142" s="85"/>
      <c r="D142" s="85"/>
      <c r="E142" s="85"/>
      <c r="F142" s="85"/>
      <c r="G142" s="85"/>
      <c r="H142" s="85"/>
      <c r="I142" s="85"/>
      <c r="J142" s="85"/>
      <c r="K142" s="85"/>
      <c r="L142" s="85"/>
      <c r="M142" s="85"/>
      <c r="N142" s="78"/>
      <c r="O142" s="56"/>
      <c r="P142" s="56"/>
      <c r="Q142" s="56"/>
      <c r="R142" s="56"/>
    </row>
    <row r="143" spans="1:387" ht="24.75" customHeight="1" x14ac:dyDescent="0.15">
      <c r="A143" s="154"/>
      <c r="B143" s="236" t="s">
        <v>130</v>
      </c>
      <c r="C143" s="237"/>
      <c r="D143" s="238"/>
      <c r="E143" s="236" t="s">
        <v>131</v>
      </c>
      <c r="F143" s="237"/>
      <c r="G143" s="238"/>
      <c r="H143" s="77"/>
      <c r="I143" s="77"/>
      <c r="J143" s="77"/>
      <c r="K143" s="77"/>
      <c r="L143" s="77"/>
      <c r="M143" s="77"/>
      <c r="N143" s="180"/>
      <c r="O143" s="56"/>
      <c r="P143" s="56"/>
      <c r="Q143" s="56"/>
      <c r="R143" s="56"/>
    </row>
    <row r="144" spans="1:387" ht="16.5" customHeight="1" x14ac:dyDescent="0.15">
      <c r="A144" s="167" t="s">
        <v>5</v>
      </c>
      <c r="B144" s="233"/>
      <c r="C144" s="234"/>
      <c r="D144" s="140" t="s">
        <v>2</v>
      </c>
      <c r="E144" s="235"/>
      <c r="F144" s="233"/>
      <c r="G144" s="140" t="s">
        <v>2</v>
      </c>
      <c r="H144" s="77"/>
      <c r="I144" s="77"/>
      <c r="J144" s="77"/>
      <c r="K144" s="77"/>
      <c r="L144" s="77"/>
      <c r="M144" s="77"/>
      <c r="N144" s="56"/>
      <c r="O144" s="56"/>
      <c r="P144" s="56"/>
      <c r="Q144" s="56"/>
      <c r="R144" s="56"/>
    </row>
    <row r="145" spans="1:18" ht="18" customHeight="1" x14ac:dyDescent="0.15">
      <c r="A145" s="61"/>
      <c r="B145" s="86"/>
      <c r="C145" s="86"/>
      <c r="D145" s="87"/>
      <c r="E145" s="86"/>
      <c r="F145" s="86"/>
      <c r="G145" s="61"/>
      <c r="H145" s="77"/>
      <c r="I145" s="77"/>
      <c r="J145" s="77"/>
      <c r="K145" s="77"/>
      <c r="L145" s="77"/>
      <c r="M145" s="77"/>
      <c r="N145" s="56"/>
      <c r="O145" s="56"/>
      <c r="P145" s="56"/>
      <c r="Q145" s="56"/>
      <c r="R145" s="56"/>
    </row>
    <row r="146" spans="1:18" ht="30.75" customHeight="1" x14ac:dyDescent="0.15">
      <c r="A146" s="85" t="s">
        <v>21</v>
      </c>
      <c r="B146" s="85"/>
      <c r="C146" s="85"/>
      <c r="D146" s="85"/>
      <c r="E146" s="85"/>
      <c r="F146" s="85"/>
      <c r="G146" s="85"/>
      <c r="H146" s="85"/>
      <c r="I146" s="85"/>
      <c r="J146" s="85"/>
      <c r="K146" s="85"/>
      <c r="L146" s="85"/>
      <c r="M146" s="85"/>
      <c r="N146" s="56"/>
      <c r="O146" s="56"/>
      <c r="P146" s="56"/>
      <c r="Q146" s="56"/>
      <c r="R146" s="56"/>
    </row>
    <row r="147" spans="1:18" ht="23.25" customHeight="1" x14ac:dyDescent="0.15">
      <c r="A147" s="154"/>
      <c r="B147" s="236" t="s">
        <v>130</v>
      </c>
      <c r="C147" s="237"/>
      <c r="D147" s="238"/>
      <c r="E147" s="236" t="s">
        <v>131</v>
      </c>
      <c r="F147" s="237"/>
      <c r="G147" s="238"/>
      <c r="H147" s="77"/>
      <c r="I147" s="77"/>
      <c r="J147" s="77"/>
      <c r="K147" s="77"/>
      <c r="L147" s="77"/>
      <c r="M147" s="77"/>
      <c r="N147" s="56"/>
      <c r="O147" s="56"/>
      <c r="P147" s="56"/>
      <c r="Q147" s="56"/>
      <c r="R147" s="56"/>
    </row>
    <row r="148" spans="1:18" ht="16.5" customHeight="1" x14ac:dyDescent="0.15">
      <c r="A148" s="154" t="s">
        <v>37</v>
      </c>
      <c r="B148" s="233"/>
      <c r="C148" s="234"/>
      <c r="D148" s="140" t="s">
        <v>2</v>
      </c>
      <c r="E148" s="235"/>
      <c r="F148" s="233"/>
      <c r="G148" s="140" t="s">
        <v>2</v>
      </c>
      <c r="H148" s="77"/>
      <c r="I148" s="77"/>
      <c r="J148" s="77"/>
      <c r="K148" s="77"/>
      <c r="L148" s="77"/>
      <c r="M148" s="77"/>
      <c r="N148" s="56"/>
      <c r="O148" s="56"/>
      <c r="P148" s="56"/>
      <c r="Q148" s="56"/>
      <c r="R148" s="56"/>
    </row>
    <row r="149" spans="1:18" ht="16.5" customHeight="1" x14ac:dyDescent="0.15">
      <c r="A149" s="61"/>
      <c r="B149" s="86"/>
      <c r="C149" s="86"/>
      <c r="D149" s="87"/>
      <c r="E149" s="86"/>
      <c r="F149" s="86"/>
      <c r="G149" s="61"/>
      <c r="H149" s="77"/>
      <c r="I149" s="77"/>
      <c r="J149" s="77"/>
      <c r="K149" s="77"/>
      <c r="L149" s="77"/>
      <c r="M149" s="77"/>
      <c r="N149" s="56"/>
      <c r="O149" s="56"/>
      <c r="P149" s="56"/>
      <c r="Q149" s="56"/>
      <c r="R149" s="56"/>
    </row>
    <row r="150" spans="1:18" ht="16.5" customHeight="1" x14ac:dyDescent="0.25">
      <c r="A150" s="97" t="s">
        <v>139</v>
      </c>
      <c r="B150" s="98"/>
      <c r="C150" s="77"/>
      <c r="D150" s="77"/>
      <c r="E150" s="77"/>
      <c r="F150" s="77"/>
      <c r="G150" s="77"/>
      <c r="H150" s="77"/>
      <c r="I150" s="77"/>
      <c r="J150" s="77"/>
      <c r="K150" s="77"/>
      <c r="L150" s="77"/>
      <c r="M150" s="77"/>
      <c r="N150" s="77"/>
      <c r="O150" s="77"/>
      <c r="P150" s="77"/>
      <c r="Q150" s="77"/>
      <c r="R150" s="122"/>
    </row>
    <row r="151" spans="1:18" ht="16.5" customHeight="1" x14ac:dyDescent="0.15">
      <c r="A151" s="120" t="s">
        <v>137</v>
      </c>
      <c r="B151" s="85"/>
      <c r="C151" s="85"/>
      <c r="D151" s="85"/>
      <c r="E151" s="85"/>
      <c r="F151" s="85"/>
      <c r="G151" s="85"/>
      <c r="H151" s="85"/>
      <c r="I151" s="85"/>
      <c r="J151" s="85"/>
      <c r="K151" s="85"/>
      <c r="L151" s="85"/>
      <c r="M151" s="85"/>
      <c r="N151" s="85"/>
      <c r="O151" s="85"/>
      <c r="P151" s="85"/>
      <c r="Q151" s="85"/>
      <c r="R151" s="122"/>
    </row>
    <row r="152" spans="1:18" ht="19.5" customHeight="1" x14ac:dyDescent="0.15">
      <c r="A152" s="356" t="s">
        <v>138</v>
      </c>
      <c r="B152" s="357"/>
      <c r="C152" s="357"/>
      <c r="D152" s="357"/>
      <c r="E152" s="357"/>
      <c r="F152" s="357"/>
      <c r="G152" s="357"/>
      <c r="H152" s="357"/>
      <c r="I152" s="357"/>
      <c r="J152" s="357"/>
      <c r="K152" s="357"/>
      <c r="L152" s="357"/>
      <c r="M152" s="358"/>
      <c r="N152" s="243" t="s">
        <v>16</v>
      </c>
      <c r="O152" s="245"/>
      <c r="P152" s="61"/>
      <c r="Q152" s="61"/>
    </row>
    <row r="153" spans="1:18" ht="19.5" customHeight="1" x14ac:dyDescent="0.15">
      <c r="A153" s="168" t="s">
        <v>76</v>
      </c>
      <c r="B153" s="127"/>
      <c r="C153" s="127"/>
      <c r="D153" s="127"/>
      <c r="E153" s="127"/>
      <c r="F153" s="128"/>
      <c r="G153" s="55"/>
      <c r="H153" s="55"/>
      <c r="I153" s="55"/>
      <c r="J153" s="55"/>
      <c r="K153" s="55"/>
      <c r="L153" s="55"/>
      <c r="M153" s="54"/>
      <c r="N153" s="212"/>
      <c r="O153" s="48" t="s">
        <v>2</v>
      </c>
      <c r="P153" s="61"/>
      <c r="Q153" s="61"/>
    </row>
    <row r="154" spans="1:18" ht="19.5" customHeight="1" x14ac:dyDescent="0.15">
      <c r="A154" s="45" t="s">
        <v>77</v>
      </c>
      <c r="B154" s="45"/>
      <c r="C154" s="45"/>
      <c r="D154" s="45"/>
      <c r="E154" s="45"/>
      <c r="F154" s="123"/>
      <c r="G154" s="124"/>
      <c r="H154" s="124"/>
      <c r="I154" s="124"/>
      <c r="J154" s="124"/>
      <c r="K154" s="124"/>
      <c r="L154" s="124"/>
      <c r="M154" s="125"/>
      <c r="N154" s="12"/>
      <c r="O154" s="108" t="s">
        <v>2</v>
      </c>
      <c r="P154" s="61"/>
      <c r="Q154" s="61"/>
    </row>
    <row r="155" spans="1:18" ht="19.5" customHeight="1" x14ac:dyDescent="0.15">
      <c r="A155" s="123" t="s">
        <v>91</v>
      </c>
      <c r="B155" s="124"/>
      <c r="C155" s="124"/>
      <c r="D155" s="124"/>
      <c r="E155" s="124"/>
      <c r="F155" s="124"/>
      <c r="G155" s="124"/>
      <c r="H155" s="124"/>
      <c r="I155" s="124"/>
      <c r="J155" s="124"/>
      <c r="K155" s="124"/>
      <c r="L155" s="124"/>
      <c r="M155" s="125"/>
      <c r="N155" s="12"/>
      <c r="O155" s="108" t="s">
        <v>2</v>
      </c>
      <c r="P155" s="61"/>
      <c r="Q155" s="61"/>
    </row>
    <row r="156" spans="1:18" ht="19.5" customHeight="1" x14ac:dyDescent="0.15">
      <c r="A156" s="45" t="s">
        <v>78</v>
      </c>
      <c r="B156" s="45"/>
      <c r="C156" s="123"/>
      <c r="D156" s="49"/>
      <c r="E156" s="49"/>
      <c r="F156" s="49"/>
      <c r="G156" s="49"/>
      <c r="H156" s="49"/>
      <c r="I156" s="49"/>
      <c r="J156" s="49"/>
      <c r="K156" s="49"/>
      <c r="L156" s="49"/>
      <c r="M156" s="49"/>
      <c r="N156" s="211"/>
      <c r="O156" s="108" t="s">
        <v>2</v>
      </c>
      <c r="P156" s="61"/>
      <c r="Q156" s="61"/>
    </row>
    <row r="157" spans="1:18" ht="16.5" customHeight="1" x14ac:dyDescent="0.15">
      <c r="A157" s="324" t="s">
        <v>15</v>
      </c>
      <c r="B157" s="325"/>
      <c r="C157" s="325"/>
      <c r="D157" s="325"/>
      <c r="E157" s="325"/>
      <c r="F157" s="325"/>
      <c r="G157" s="325"/>
      <c r="H157" s="325"/>
      <c r="I157" s="325"/>
      <c r="J157" s="325"/>
      <c r="K157" s="325"/>
      <c r="L157" s="325"/>
      <c r="M157" s="326"/>
      <c r="N157" s="102">
        <f>SUM(N153:N156)</f>
        <v>0</v>
      </c>
      <c r="O157" s="114" t="s">
        <v>2</v>
      </c>
      <c r="P157" s="61"/>
      <c r="Q157" s="61"/>
    </row>
    <row r="158" spans="1:18" ht="16.5" customHeight="1" x14ac:dyDescent="0.15">
      <c r="A158" s="126"/>
      <c r="B158" s="126"/>
      <c r="C158" s="126"/>
      <c r="D158" s="126"/>
      <c r="E158" s="126"/>
      <c r="F158" s="87"/>
      <c r="G158" s="87"/>
      <c r="H158" s="87"/>
      <c r="I158" s="87"/>
      <c r="J158" s="87"/>
      <c r="K158" s="87"/>
      <c r="L158" s="87"/>
      <c r="M158" s="87"/>
      <c r="N158" s="61"/>
      <c r="O158" s="61"/>
      <c r="P158" s="61"/>
      <c r="Q158" s="61"/>
    </row>
    <row r="159" spans="1:18" s="122" customFormat="1" ht="13.5" customHeight="1" x14ac:dyDescent="0.15">
      <c r="A159" s="67" t="s">
        <v>140</v>
      </c>
      <c r="B159" s="57"/>
      <c r="C159" s="57"/>
      <c r="D159" s="57"/>
      <c r="E159" s="65"/>
      <c r="F159" s="57"/>
      <c r="G159" s="57"/>
      <c r="H159" s="58"/>
      <c r="I159" s="58"/>
      <c r="J159" s="58"/>
      <c r="K159" s="58"/>
      <c r="L159" s="58"/>
      <c r="M159" s="58"/>
      <c r="N159" s="59"/>
      <c r="O159" s="59"/>
      <c r="P159" s="59"/>
      <c r="Q159" s="59"/>
      <c r="R159" s="59"/>
    </row>
    <row r="160" spans="1:18" ht="16.5" customHeight="1" x14ac:dyDescent="0.15">
      <c r="A160" s="104"/>
      <c r="B160" s="114" t="s">
        <v>2</v>
      </c>
      <c r="C160" s="122"/>
      <c r="D160" s="61"/>
      <c r="E160" s="88"/>
      <c r="F160" s="60"/>
      <c r="G160" s="61"/>
      <c r="H160" s="56"/>
      <c r="I160" s="56"/>
      <c r="J160" s="56"/>
      <c r="K160" s="37"/>
      <c r="L160" s="37"/>
      <c r="M160" s="37"/>
    </row>
    <row r="161" spans="1:18" ht="16.5" customHeight="1" x14ac:dyDescent="0.15">
      <c r="A161" s="61"/>
      <c r="B161" s="61"/>
      <c r="C161" s="61"/>
      <c r="D161" s="60"/>
      <c r="E161" s="61"/>
      <c r="F161" s="122"/>
      <c r="G161" s="122"/>
      <c r="H161" s="56"/>
      <c r="I161" s="56"/>
      <c r="J161" s="56"/>
      <c r="K161" s="56"/>
      <c r="L161" s="56"/>
      <c r="M161" s="56"/>
      <c r="N161" s="122"/>
      <c r="O161" s="122"/>
      <c r="P161" s="122"/>
      <c r="Q161" s="122"/>
      <c r="R161" s="122"/>
    </row>
    <row r="162" spans="1:18" ht="16.5" customHeight="1" x14ac:dyDescent="0.15">
      <c r="A162" s="67" t="s">
        <v>146</v>
      </c>
      <c r="B162" s="57"/>
      <c r="C162" s="57"/>
      <c r="D162" s="57"/>
      <c r="E162" s="65"/>
      <c r="F162" s="57"/>
      <c r="G162" s="57"/>
      <c r="H162" s="58"/>
      <c r="I162" s="58"/>
      <c r="J162" s="58"/>
      <c r="K162" s="58"/>
      <c r="L162" s="58"/>
      <c r="M162" s="58"/>
      <c r="N162" s="59"/>
      <c r="O162" s="59"/>
      <c r="P162" s="59"/>
      <c r="Q162" s="59"/>
      <c r="R162" s="59"/>
    </row>
    <row r="163" spans="1:18" ht="16.5" customHeight="1" x14ac:dyDescent="0.15">
      <c r="A163" s="104"/>
      <c r="B163" s="114" t="s">
        <v>2</v>
      </c>
      <c r="C163" s="122"/>
      <c r="D163" s="61"/>
      <c r="E163" s="88"/>
      <c r="F163" s="60"/>
      <c r="G163" s="61"/>
      <c r="H163" s="56"/>
      <c r="I163" s="56"/>
      <c r="J163" s="56"/>
      <c r="K163" s="56"/>
      <c r="L163" s="56"/>
      <c r="M163" s="56"/>
      <c r="N163" s="122"/>
      <c r="O163" s="122"/>
      <c r="P163" s="122"/>
      <c r="Q163" s="122"/>
      <c r="R163" s="122"/>
    </row>
    <row r="164" spans="1:18" ht="16.5" customHeight="1" x14ac:dyDescent="0.15">
      <c r="A164" s="61"/>
      <c r="B164" s="61"/>
      <c r="C164" s="122"/>
      <c r="D164" s="61"/>
      <c r="E164" s="88"/>
      <c r="F164" s="60"/>
      <c r="G164" s="61"/>
      <c r="H164" s="56"/>
      <c r="I164" s="56"/>
      <c r="J164" s="56"/>
      <c r="K164" s="56"/>
      <c r="L164" s="56"/>
      <c r="M164" s="56"/>
      <c r="N164" s="122"/>
      <c r="O164" s="122"/>
      <c r="P164" s="122"/>
      <c r="Q164" s="122"/>
      <c r="R164" s="122"/>
    </row>
    <row r="165" spans="1:18" ht="16.5" customHeight="1" x14ac:dyDescent="0.15">
      <c r="A165" s="61"/>
      <c r="B165" s="61"/>
      <c r="C165" s="61"/>
      <c r="D165" s="61"/>
      <c r="E165" s="61"/>
      <c r="F165" s="60"/>
      <c r="G165" s="61"/>
      <c r="H165" s="56"/>
      <c r="I165" s="56"/>
      <c r="J165" s="56"/>
      <c r="K165" s="56"/>
      <c r="L165" s="56"/>
      <c r="M165" s="56"/>
      <c r="N165" s="122"/>
      <c r="O165" s="122"/>
      <c r="P165" s="122"/>
      <c r="Q165" s="122"/>
      <c r="R165" s="122"/>
    </row>
    <row r="166" spans="1:18" ht="16.5" customHeight="1" x14ac:dyDescent="0.15">
      <c r="A166" s="99" t="s">
        <v>157</v>
      </c>
      <c r="B166" s="122"/>
      <c r="C166" s="122"/>
      <c r="D166" s="122"/>
      <c r="E166" s="122"/>
      <c r="F166" s="122"/>
      <c r="G166" s="122"/>
      <c r="H166" s="122"/>
      <c r="I166" s="122"/>
      <c r="J166" s="122"/>
      <c r="K166" s="122"/>
      <c r="L166" s="122"/>
      <c r="M166" s="122"/>
      <c r="N166" s="122"/>
      <c r="O166" s="122"/>
      <c r="P166" s="122"/>
      <c r="Q166" s="122"/>
      <c r="R166" s="122"/>
    </row>
    <row r="167" spans="1:18" ht="16.5" customHeight="1" x14ac:dyDescent="0.15">
      <c r="A167" s="122"/>
      <c r="B167" s="122"/>
      <c r="C167" s="122"/>
      <c r="D167" s="122"/>
      <c r="E167" s="122"/>
      <c r="F167" s="122"/>
      <c r="G167" s="122"/>
      <c r="H167" s="122"/>
      <c r="I167" s="122"/>
      <c r="J167" s="122"/>
      <c r="K167" s="122"/>
      <c r="L167" s="122"/>
      <c r="M167" s="122"/>
      <c r="N167" s="122"/>
      <c r="O167" s="122"/>
      <c r="P167" s="122"/>
      <c r="Q167" s="122"/>
      <c r="R167" s="122"/>
    </row>
    <row r="168" spans="1:18" ht="16.5" customHeight="1" x14ac:dyDescent="0.15"/>
    <row r="169" spans="1:18" ht="16.5" customHeight="1" x14ac:dyDescent="0.15"/>
    <row r="170" spans="1:18" ht="16.5" customHeight="1" x14ac:dyDescent="0.15"/>
    <row r="171" spans="1:18" ht="16.5" customHeight="1" x14ac:dyDescent="0.15"/>
    <row r="172" spans="1:18" ht="16.5" customHeight="1" x14ac:dyDescent="0.15"/>
    <row r="173" spans="1:18" ht="16.5" customHeight="1" x14ac:dyDescent="0.15"/>
    <row r="174" spans="1:18" ht="16.5" customHeight="1" x14ac:dyDescent="0.15"/>
    <row r="175" spans="1:18" ht="16.5" customHeight="1" x14ac:dyDescent="0.15"/>
    <row r="176" spans="1:18" ht="16.5" customHeight="1" x14ac:dyDescent="0.15"/>
    <row r="177" ht="16.5" customHeight="1" x14ac:dyDescent="0.15"/>
    <row r="178" ht="16.5" customHeight="1" x14ac:dyDescent="0.15"/>
    <row r="179" ht="16.5" customHeight="1" x14ac:dyDescent="0.15"/>
    <row r="180" ht="16.5" customHeight="1" x14ac:dyDescent="0.15"/>
    <row r="181" ht="16.5" customHeight="1" x14ac:dyDescent="0.15"/>
    <row r="182" ht="16.5" customHeight="1" x14ac:dyDescent="0.15"/>
    <row r="183" ht="16.5" customHeight="1" x14ac:dyDescent="0.15"/>
    <row r="184" ht="16.5" customHeight="1" x14ac:dyDescent="0.15"/>
    <row r="185" ht="16.5" customHeight="1" x14ac:dyDescent="0.15"/>
    <row r="186" ht="16.5" customHeight="1" x14ac:dyDescent="0.15"/>
    <row r="187" ht="16.5" customHeight="1" x14ac:dyDescent="0.15"/>
    <row r="188" ht="16.5" customHeight="1" x14ac:dyDescent="0.15"/>
    <row r="189" ht="16.5" customHeight="1" x14ac:dyDescent="0.15"/>
    <row r="190" ht="16.5" customHeight="1" x14ac:dyDescent="0.15"/>
    <row r="191" ht="16.5" customHeight="1" x14ac:dyDescent="0.15"/>
    <row r="192" ht="16.5" customHeight="1" x14ac:dyDescent="0.15"/>
    <row r="193" ht="16.5" customHeight="1" x14ac:dyDescent="0.15"/>
    <row r="194" ht="16.5" customHeight="1" x14ac:dyDescent="0.15"/>
    <row r="195" ht="16.5" customHeight="1" x14ac:dyDescent="0.15"/>
    <row r="196" ht="16.5" customHeight="1" x14ac:dyDescent="0.15"/>
    <row r="197" ht="16.5" customHeight="1" x14ac:dyDescent="0.15"/>
    <row r="198" ht="16.5" customHeight="1" x14ac:dyDescent="0.15"/>
    <row r="199" ht="16.5" customHeight="1" x14ac:dyDescent="0.15"/>
    <row r="200" ht="16.5" customHeight="1" x14ac:dyDescent="0.15"/>
    <row r="201" ht="16.5" customHeight="1" x14ac:dyDescent="0.15"/>
    <row r="202" ht="16.5" customHeight="1" x14ac:dyDescent="0.15"/>
    <row r="203" ht="16.5" customHeight="1" x14ac:dyDescent="0.15"/>
    <row r="204" ht="16.5" customHeight="1" x14ac:dyDescent="0.15"/>
    <row r="205" ht="16.5" customHeight="1" x14ac:dyDescent="0.15"/>
    <row r="206" ht="16.5" customHeight="1" x14ac:dyDescent="0.15"/>
    <row r="207" ht="16.5" customHeight="1" x14ac:dyDescent="0.15"/>
    <row r="208" ht="16.5" customHeight="1" x14ac:dyDescent="0.15"/>
    <row r="209" ht="16.5" customHeight="1" x14ac:dyDescent="0.15"/>
    <row r="210" ht="16.5" customHeight="1" x14ac:dyDescent="0.15"/>
    <row r="211" ht="16.5" customHeight="1" x14ac:dyDescent="0.15"/>
    <row r="212" ht="16.5" customHeight="1" x14ac:dyDescent="0.15"/>
    <row r="213" ht="16.5" customHeight="1" x14ac:dyDescent="0.15"/>
    <row r="214" ht="16.5" customHeight="1" x14ac:dyDescent="0.15"/>
    <row r="215" ht="16.5" customHeight="1" x14ac:dyDescent="0.15"/>
    <row r="216" ht="16.5" customHeight="1" x14ac:dyDescent="0.15"/>
    <row r="217" ht="16.5" customHeight="1" x14ac:dyDescent="0.15"/>
    <row r="218" ht="16.5" customHeight="1" x14ac:dyDescent="0.15"/>
    <row r="219" ht="16.5" customHeight="1" x14ac:dyDescent="0.15"/>
    <row r="220" ht="16.5" customHeight="1" x14ac:dyDescent="0.15"/>
    <row r="221" ht="16.5" customHeight="1" x14ac:dyDescent="0.15"/>
    <row r="222" ht="16.5" customHeight="1" x14ac:dyDescent="0.15"/>
    <row r="223" ht="16.5" customHeight="1" x14ac:dyDescent="0.15"/>
    <row r="224" ht="16.5" customHeight="1" x14ac:dyDescent="0.15"/>
    <row r="225" ht="16.5" customHeight="1" x14ac:dyDescent="0.15"/>
    <row r="226" ht="16.5" customHeight="1" x14ac:dyDescent="0.15"/>
    <row r="227" ht="16.5" customHeight="1" x14ac:dyDescent="0.15"/>
    <row r="228" ht="16.5" customHeight="1" x14ac:dyDescent="0.15"/>
    <row r="229" ht="16.5" customHeight="1" x14ac:dyDescent="0.15"/>
    <row r="230" ht="16.5" customHeight="1" x14ac:dyDescent="0.15"/>
    <row r="231" ht="16.5" customHeight="1" x14ac:dyDescent="0.15"/>
    <row r="232" ht="16.5" customHeight="1" x14ac:dyDescent="0.15"/>
    <row r="233" ht="16.5" customHeight="1" x14ac:dyDescent="0.15"/>
    <row r="234" ht="16.5" customHeight="1" x14ac:dyDescent="0.15"/>
    <row r="235" ht="16.5" customHeight="1" x14ac:dyDescent="0.15"/>
    <row r="236" ht="16.5" customHeight="1" x14ac:dyDescent="0.15"/>
    <row r="237" ht="16.5" customHeight="1" x14ac:dyDescent="0.15"/>
    <row r="238" ht="16.5" customHeight="1" x14ac:dyDescent="0.15"/>
    <row r="239" ht="16.5" customHeight="1" x14ac:dyDescent="0.15"/>
    <row r="240" ht="16.5" customHeight="1" x14ac:dyDescent="0.15"/>
    <row r="241" ht="16.5" customHeight="1" x14ac:dyDescent="0.15"/>
    <row r="242" ht="16.5" customHeight="1" x14ac:dyDescent="0.15"/>
    <row r="243" ht="16.5" customHeight="1" x14ac:dyDescent="0.15"/>
    <row r="244" ht="16.5" customHeight="1" x14ac:dyDescent="0.15"/>
    <row r="245" ht="16.5" customHeight="1" x14ac:dyDescent="0.15"/>
    <row r="246" ht="16.5" customHeight="1" x14ac:dyDescent="0.15"/>
    <row r="247" ht="16.5" customHeight="1" x14ac:dyDescent="0.15"/>
    <row r="248" ht="16.5" customHeight="1" x14ac:dyDescent="0.15"/>
    <row r="249" ht="16.5" customHeight="1" x14ac:dyDescent="0.15"/>
    <row r="250" ht="16.5" customHeight="1" x14ac:dyDescent="0.15"/>
    <row r="251" ht="16.5" customHeight="1" x14ac:dyDescent="0.15"/>
    <row r="252" ht="16.5" customHeight="1" x14ac:dyDescent="0.15"/>
    <row r="253" ht="16.5" customHeight="1" x14ac:dyDescent="0.15"/>
    <row r="254" ht="16.5" customHeight="1" x14ac:dyDescent="0.15"/>
    <row r="255" ht="16.5" customHeight="1" x14ac:dyDescent="0.15"/>
    <row r="256" ht="16.5" customHeight="1" x14ac:dyDescent="0.15"/>
    <row r="257" ht="16.5" customHeight="1" x14ac:dyDescent="0.15"/>
    <row r="258" ht="16.5" customHeight="1" x14ac:dyDescent="0.15"/>
    <row r="259" ht="16.5" customHeight="1" x14ac:dyDescent="0.15"/>
    <row r="260" ht="16.5" customHeight="1" x14ac:dyDescent="0.15"/>
    <row r="261" ht="16.5" customHeight="1" x14ac:dyDescent="0.15"/>
    <row r="262" ht="16.5" customHeight="1" x14ac:dyDescent="0.15"/>
    <row r="263" ht="16.5" customHeight="1" x14ac:dyDescent="0.15"/>
    <row r="264" ht="16.5" customHeight="1" x14ac:dyDescent="0.15"/>
    <row r="265" ht="16.5" customHeight="1" x14ac:dyDescent="0.15"/>
    <row r="266" ht="16.5" customHeight="1" x14ac:dyDescent="0.15"/>
    <row r="267" ht="16.5" customHeight="1" x14ac:dyDescent="0.15"/>
    <row r="268" ht="16.5" customHeight="1" x14ac:dyDescent="0.15"/>
    <row r="269" ht="16.5" customHeight="1" x14ac:dyDescent="0.15"/>
    <row r="270" ht="16.5" customHeight="1" x14ac:dyDescent="0.15"/>
    <row r="271" ht="16.5" customHeight="1" x14ac:dyDescent="0.15"/>
    <row r="272" ht="16.5" customHeight="1" x14ac:dyDescent="0.15"/>
    <row r="273" ht="16.5" customHeight="1" x14ac:dyDescent="0.15"/>
    <row r="274" ht="16.5" customHeight="1" x14ac:dyDescent="0.15"/>
    <row r="275" ht="16.5" customHeight="1" x14ac:dyDescent="0.15"/>
    <row r="276" ht="16.5" customHeight="1" x14ac:dyDescent="0.15"/>
    <row r="277" ht="16.5" customHeight="1" x14ac:dyDescent="0.15"/>
    <row r="278" ht="16.5" customHeight="1" x14ac:dyDescent="0.15"/>
    <row r="279" ht="16.5" customHeight="1" x14ac:dyDescent="0.15"/>
    <row r="280" ht="16.5" customHeight="1" x14ac:dyDescent="0.15"/>
    <row r="281" ht="16.5" customHeight="1" x14ac:dyDescent="0.15"/>
    <row r="282" ht="16.5" customHeight="1" x14ac:dyDescent="0.15"/>
    <row r="283" ht="16.5" customHeight="1" x14ac:dyDescent="0.15"/>
    <row r="284" ht="16.5" customHeight="1" x14ac:dyDescent="0.15"/>
    <row r="285" ht="16.5" customHeight="1" x14ac:dyDescent="0.15"/>
    <row r="286" ht="16.5" customHeight="1" x14ac:dyDescent="0.15"/>
    <row r="287" ht="16.5" customHeight="1" x14ac:dyDescent="0.15"/>
    <row r="288" ht="16.5" customHeight="1" x14ac:dyDescent="0.15"/>
    <row r="289" ht="16.5" customHeight="1" x14ac:dyDescent="0.15"/>
    <row r="290" ht="16.5" customHeight="1" x14ac:dyDescent="0.15"/>
    <row r="291" ht="16.5" customHeight="1" x14ac:dyDescent="0.15"/>
    <row r="292" ht="16.5" customHeight="1" x14ac:dyDescent="0.15"/>
    <row r="293" ht="16.5" customHeight="1" x14ac:dyDescent="0.15"/>
    <row r="294" ht="16.5" customHeight="1" x14ac:dyDescent="0.15"/>
    <row r="295" ht="16.5" customHeight="1" x14ac:dyDescent="0.15"/>
    <row r="296" ht="16.5" customHeight="1" x14ac:dyDescent="0.15"/>
    <row r="297" ht="16.5" customHeight="1" x14ac:dyDescent="0.15"/>
    <row r="298" ht="16.5" customHeight="1" x14ac:dyDescent="0.15"/>
    <row r="299" ht="16.5" customHeight="1" x14ac:dyDescent="0.15"/>
    <row r="300" ht="16.5" customHeight="1" x14ac:dyDescent="0.15"/>
    <row r="301" ht="16.5" customHeight="1" x14ac:dyDescent="0.15"/>
    <row r="302" ht="16.5" customHeight="1" x14ac:dyDescent="0.15"/>
    <row r="303" ht="16.5" customHeight="1" x14ac:dyDescent="0.15"/>
    <row r="304" ht="16.5" customHeight="1" x14ac:dyDescent="0.15"/>
    <row r="305" ht="16.5" customHeight="1" x14ac:dyDescent="0.15"/>
    <row r="306" ht="16.5" customHeight="1" x14ac:dyDescent="0.15"/>
    <row r="307" ht="16.5" customHeight="1" x14ac:dyDescent="0.15"/>
    <row r="308" ht="16.5" customHeight="1" x14ac:dyDescent="0.15"/>
    <row r="309" ht="16.5" customHeight="1" x14ac:dyDescent="0.15"/>
    <row r="310" ht="16.5" customHeight="1" x14ac:dyDescent="0.15"/>
    <row r="311" ht="16.5" customHeight="1" x14ac:dyDescent="0.15"/>
    <row r="312" ht="16.5" customHeight="1" x14ac:dyDescent="0.15"/>
    <row r="313" ht="16.5" customHeight="1" x14ac:dyDescent="0.15"/>
    <row r="314" ht="16.5" customHeight="1" x14ac:dyDescent="0.15"/>
    <row r="315" ht="16.5" customHeight="1" x14ac:dyDescent="0.15"/>
    <row r="316" ht="16.5" customHeight="1" x14ac:dyDescent="0.15"/>
    <row r="317" ht="16.5" customHeight="1" x14ac:dyDescent="0.15"/>
    <row r="318" ht="16.5" customHeight="1" x14ac:dyDescent="0.15"/>
    <row r="319" ht="16.5" customHeight="1" x14ac:dyDescent="0.15"/>
    <row r="320" ht="16.5" customHeight="1" x14ac:dyDescent="0.15"/>
    <row r="321" ht="16.5" customHeight="1" x14ac:dyDescent="0.15"/>
    <row r="322" ht="16.5" customHeight="1" x14ac:dyDescent="0.15"/>
    <row r="323" ht="16.5" customHeight="1" x14ac:dyDescent="0.15"/>
    <row r="324" ht="16.5" customHeight="1" x14ac:dyDescent="0.15"/>
    <row r="325" ht="16.5" customHeight="1" x14ac:dyDescent="0.15"/>
    <row r="326" ht="16.5" customHeight="1" x14ac:dyDescent="0.15"/>
    <row r="327" ht="16.5" customHeight="1" x14ac:dyDescent="0.15"/>
    <row r="328" ht="16.5" customHeight="1" x14ac:dyDescent="0.15"/>
    <row r="329" ht="16.5" customHeight="1" x14ac:dyDescent="0.15"/>
    <row r="330" ht="16.5" customHeight="1" x14ac:dyDescent="0.15"/>
    <row r="331" ht="16.5" customHeight="1" x14ac:dyDescent="0.15"/>
    <row r="332" ht="16.5" customHeight="1" x14ac:dyDescent="0.15"/>
    <row r="333" ht="16.5" customHeight="1" x14ac:dyDescent="0.15"/>
    <row r="334" ht="16.5" customHeight="1" x14ac:dyDescent="0.15"/>
    <row r="335" ht="16.5" customHeight="1" x14ac:dyDescent="0.15"/>
    <row r="336" ht="16.5" customHeight="1" x14ac:dyDescent="0.15"/>
    <row r="337" ht="16.5" customHeight="1" x14ac:dyDescent="0.15"/>
    <row r="338" ht="16.5" customHeight="1" x14ac:dyDescent="0.15"/>
    <row r="339" ht="16.5" customHeight="1" x14ac:dyDescent="0.15"/>
    <row r="340" ht="16.5" customHeight="1" x14ac:dyDescent="0.15"/>
    <row r="341" ht="16.5" customHeight="1" x14ac:dyDescent="0.15"/>
    <row r="342" ht="16.5" customHeight="1" x14ac:dyDescent="0.15"/>
    <row r="343" ht="16.5" customHeight="1" x14ac:dyDescent="0.15"/>
    <row r="344" ht="16.5" customHeight="1" x14ac:dyDescent="0.15"/>
    <row r="345" ht="16.5" customHeight="1" x14ac:dyDescent="0.15"/>
    <row r="346" ht="16.5" customHeight="1" x14ac:dyDescent="0.15"/>
    <row r="347" ht="16.5" customHeight="1" x14ac:dyDescent="0.15"/>
    <row r="348" ht="16.5" customHeight="1" x14ac:dyDescent="0.15"/>
    <row r="349" ht="16.5" customHeight="1" x14ac:dyDescent="0.15"/>
    <row r="350" ht="16.5" customHeight="1" x14ac:dyDescent="0.15"/>
    <row r="351" ht="16.5" customHeight="1" x14ac:dyDescent="0.15"/>
    <row r="352" ht="16.5" customHeight="1" x14ac:dyDescent="0.15"/>
    <row r="353" ht="16.5" customHeight="1" x14ac:dyDescent="0.15"/>
    <row r="354" ht="16.5" customHeight="1" x14ac:dyDescent="0.15"/>
    <row r="355" ht="16.5" customHeight="1" x14ac:dyDescent="0.15"/>
    <row r="356" ht="16.5" customHeight="1" x14ac:dyDescent="0.15"/>
    <row r="357" ht="16.5" customHeight="1" x14ac:dyDescent="0.15"/>
    <row r="358" ht="16.5" customHeight="1" x14ac:dyDescent="0.15"/>
    <row r="359" ht="16.5" customHeight="1" x14ac:dyDescent="0.15"/>
    <row r="360" ht="16.5" customHeight="1" x14ac:dyDescent="0.15"/>
    <row r="361" ht="16.5" customHeight="1" x14ac:dyDescent="0.15"/>
    <row r="362" ht="16.5" customHeight="1" x14ac:dyDescent="0.15"/>
    <row r="363" ht="16.5" customHeight="1" x14ac:dyDescent="0.15"/>
    <row r="364" ht="16.5" customHeight="1" x14ac:dyDescent="0.15"/>
    <row r="365" ht="16.5" customHeight="1" x14ac:dyDescent="0.15"/>
    <row r="366" ht="16.5" customHeight="1" x14ac:dyDescent="0.15"/>
    <row r="367" ht="16.5" customHeight="1" x14ac:dyDescent="0.15"/>
    <row r="368" ht="16.5" customHeight="1" x14ac:dyDescent="0.15"/>
    <row r="369" ht="16.5" customHeight="1" x14ac:dyDescent="0.15"/>
    <row r="370" ht="16.5" customHeight="1" x14ac:dyDescent="0.15"/>
    <row r="371" ht="16.5" customHeight="1" x14ac:dyDescent="0.15"/>
    <row r="372" ht="16.5" customHeight="1" x14ac:dyDescent="0.15"/>
    <row r="373" ht="16.5" customHeight="1" x14ac:dyDescent="0.15"/>
    <row r="374" ht="16.5" customHeight="1" x14ac:dyDescent="0.15"/>
    <row r="375" ht="16.5" customHeight="1" x14ac:dyDescent="0.15"/>
    <row r="376" ht="16.5" customHeight="1" x14ac:dyDescent="0.15"/>
    <row r="377" ht="16.5" customHeight="1" x14ac:dyDescent="0.15"/>
    <row r="378" ht="16.5" customHeight="1" x14ac:dyDescent="0.15"/>
    <row r="379" ht="16.5" customHeight="1" x14ac:dyDescent="0.15"/>
    <row r="380" ht="16.5" customHeight="1" x14ac:dyDescent="0.15"/>
    <row r="381" ht="16.5" customHeight="1" x14ac:dyDescent="0.15"/>
    <row r="382" ht="16.5" customHeight="1" x14ac:dyDescent="0.15"/>
    <row r="383" ht="16.5" customHeight="1" x14ac:dyDescent="0.15"/>
    <row r="384" ht="16.5" customHeight="1" x14ac:dyDescent="0.15"/>
    <row r="385" ht="16.5" customHeight="1" x14ac:dyDescent="0.15"/>
    <row r="386" ht="16.5" customHeight="1" x14ac:dyDescent="0.15"/>
    <row r="387" ht="16.5" customHeight="1" x14ac:dyDescent="0.15"/>
    <row r="388" ht="16.5" customHeight="1" x14ac:dyDescent="0.15"/>
    <row r="389" ht="16.5" customHeight="1" x14ac:dyDescent="0.15"/>
    <row r="390" ht="16.5" customHeight="1" x14ac:dyDescent="0.15"/>
    <row r="391" ht="16.5" customHeight="1" x14ac:dyDescent="0.15"/>
    <row r="392" ht="16.5" customHeight="1" x14ac:dyDescent="0.15"/>
    <row r="393" ht="16.5" customHeight="1" x14ac:dyDescent="0.15"/>
    <row r="394" ht="16.5" customHeight="1" x14ac:dyDescent="0.15"/>
    <row r="395" ht="16.5" customHeight="1" x14ac:dyDescent="0.15"/>
    <row r="396" ht="16.5" customHeight="1" x14ac:dyDescent="0.15"/>
    <row r="397" ht="16.5" customHeight="1" x14ac:dyDescent="0.15"/>
    <row r="398" ht="16.5" customHeight="1" x14ac:dyDescent="0.15"/>
    <row r="399" ht="16.5" customHeight="1" x14ac:dyDescent="0.15"/>
    <row r="400" ht="16.5" customHeight="1" x14ac:dyDescent="0.15"/>
    <row r="401" ht="16.5" customHeight="1" x14ac:dyDescent="0.15"/>
    <row r="402" ht="16.5" customHeight="1" x14ac:dyDescent="0.15"/>
    <row r="403" ht="16.5" customHeight="1" x14ac:dyDescent="0.15"/>
    <row r="404" ht="16.5" customHeight="1" x14ac:dyDescent="0.15"/>
    <row r="405" ht="16.5" customHeight="1" x14ac:dyDescent="0.15"/>
    <row r="406" ht="16.5" customHeight="1" x14ac:dyDescent="0.15"/>
    <row r="407" ht="16.5" customHeight="1" x14ac:dyDescent="0.15"/>
    <row r="408" ht="16.5" customHeight="1" x14ac:dyDescent="0.15"/>
    <row r="409" ht="16.5" customHeight="1" x14ac:dyDescent="0.15"/>
    <row r="410" ht="16.5" customHeight="1" x14ac:dyDescent="0.15"/>
    <row r="411" ht="16.5" customHeight="1" x14ac:dyDescent="0.15"/>
    <row r="412" ht="16.5" customHeight="1" x14ac:dyDescent="0.15"/>
    <row r="413" ht="16.5" customHeight="1" x14ac:dyDescent="0.15"/>
    <row r="414" ht="16.5" customHeight="1" x14ac:dyDescent="0.15"/>
    <row r="415" ht="16.5" customHeight="1" x14ac:dyDescent="0.15"/>
    <row r="416" ht="16.5" customHeight="1" x14ac:dyDescent="0.15"/>
    <row r="417" ht="16.5" customHeight="1" x14ac:dyDescent="0.15"/>
    <row r="418" ht="16.5" customHeight="1" x14ac:dyDescent="0.15"/>
    <row r="419" ht="16.5" customHeight="1" x14ac:dyDescent="0.15"/>
    <row r="420" ht="16.5" customHeight="1" x14ac:dyDescent="0.15"/>
    <row r="421" ht="16.5" customHeight="1" x14ac:dyDescent="0.15"/>
    <row r="422" ht="16.5" customHeight="1" x14ac:dyDescent="0.15"/>
    <row r="423" ht="16.5" customHeight="1" x14ac:dyDescent="0.15"/>
    <row r="424" ht="16.5" customHeight="1" x14ac:dyDescent="0.15"/>
    <row r="425" ht="16.5" customHeight="1" x14ac:dyDescent="0.15"/>
    <row r="426" ht="16.5" customHeight="1" x14ac:dyDescent="0.15"/>
    <row r="427" ht="16.5" customHeight="1" x14ac:dyDescent="0.15"/>
    <row r="428" ht="16.5" customHeight="1" x14ac:dyDescent="0.15"/>
    <row r="429" ht="16.5" customHeight="1" x14ac:dyDescent="0.15"/>
    <row r="430" ht="16.5" customHeight="1" x14ac:dyDescent="0.15"/>
    <row r="431" ht="16.5" customHeight="1" x14ac:dyDescent="0.15"/>
    <row r="432" ht="16.5" customHeight="1" x14ac:dyDescent="0.15"/>
    <row r="433" ht="16.5" customHeight="1" x14ac:dyDescent="0.15"/>
    <row r="434" ht="16.5" customHeight="1" x14ac:dyDescent="0.15"/>
    <row r="435" ht="16.5" customHeight="1" x14ac:dyDescent="0.15"/>
    <row r="436" ht="16.5" customHeight="1" x14ac:dyDescent="0.15"/>
    <row r="437" ht="16.5" customHeight="1" x14ac:dyDescent="0.15"/>
    <row r="438" ht="16.5" customHeight="1" x14ac:dyDescent="0.15"/>
    <row r="439" ht="16.5" customHeight="1" x14ac:dyDescent="0.15"/>
    <row r="440" ht="16.5" customHeight="1" x14ac:dyDescent="0.15"/>
    <row r="441" ht="16.5" customHeight="1" x14ac:dyDescent="0.15"/>
    <row r="442" ht="16.5" customHeight="1" x14ac:dyDescent="0.15"/>
    <row r="443" ht="16.5" customHeight="1" x14ac:dyDescent="0.15"/>
    <row r="444" ht="16.5" customHeight="1" x14ac:dyDescent="0.15"/>
    <row r="445" ht="16.5" customHeight="1" x14ac:dyDescent="0.15"/>
    <row r="446" ht="16.5" customHeight="1" x14ac:dyDescent="0.15"/>
    <row r="447" ht="16.5" customHeight="1" x14ac:dyDescent="0.15"/>
    <row r="448" ht="16.5" customHeight="1" x14ac:dyDescent="0.15"/>
    <row r="449" ht="16.5" customHeight="1" x14ac:dyDescent="0.15"/>
    <row r="450" ht="16.5" customHeight="1" x14ac:dyDescent="0.15"/>
    <row r="451" ht="16.5" customHeight="1" x14ac:dyDescent="0.15"/>
    <row r="452" ht="16.5" customHeight="1" x14ac:dyDescent="0.15"/>
    <row r="453" ht="16.5" customHeight="1" x14ac:dyDescent="0.15"/>
    <row r="454" ht="16.5" customHeight="1" x14ac:dyDescent="0.15"/>
    <row r="455" ht="16.5" customHeight="1" x14ac:dyDescent="0.15"/>
    <row r="456" ht="16.5" customHeight="1" x14ac:dyDescent="0.15"/>
    <row r="457" ht="16.5" customHeight="1" x14ac:dyDescent="0.15"/>
    <row r="458" ht="16.5" customHeight="1" x14ac:dyDescent="0.15"/>
    <row r="459" ht="16.5" customHeight="1" x14ac:dyDescent="0.15"/>
    <row r="460" ht="16.5" customHeight="1" x14ac:dyDescent="0.15"/>
    <row r="461" ht="16.5" customHeight="1" x14ac:dyDescent="0.15"/>
    <row r="462" ht="16.5" customHeight="1" x14ac:dyDescent="0.15"/>
    <row r="463" ht="16.5" customHeight="1" x14ac:dyDescent="0.15"/>
    <row r="464" ht="16.5" customHeight="1" x14ac:dyDescent="0.15"/>
    <row r="465" ht="16.5" customHeight="1" x14ac:dyDescent="0.15"/>
    <row r="466" ht="16.5" customHeight="1" x14ac:dyDescent="0.15"/>
    <row r="467" ht="16.5" customHeight="1" x14ac:dyDescent="0.15"/>
    <row r="468" ht="16.5" customHeight="1" x14ac:dyDescent="0.15"/>
    <row r="469" ht="16.5" customHeight="1" x14ac:dyDescent="0.15"/>
    <row r="470" ht="16.5" customHeight="1" x14ac:dyDescent="0.15"/>
    <row r="471" ht="16.5" customHeight="1" x14ac:dyDescent="0.15"/>
    <row r="472" ht="16.5" customHeight="1" x14ac:dyDescent="0.15"/>
    <row r="473" ht="16.5" customHeight="1" x14ac:dyDescent="0.15"/>
    <row r="474" ht="16.5" customHeight="1" x14ac:dyDescent="0.15"/>
    <row r="475" ht="16.5" customHeight="1" x14ac:dyDescent="0.15"/>
    <row r="476" ht="16.5" customHeight="1" x14ac:dyDescent="0.15"/>
    <row r="477" ht="16.5" customHeight="1" x14ac:dyDescent="0.15"/>
    <row r="478" ht="16.5" customHeight="1" x14ac:dyDescent="0.15"/>
    <row r="479" ht="16.5" customHeight="1" x14ac:dyDescent="0.15"/>
    <row r="480" ht="16.5" customHeight="1" x14ac:dyDescent="0.15"/>
    <row r="481" ht="16.5" customHeight="1" x14ac:dyDescent="0.15"/>
    <row r="482" ht="16.5" customHeight="1" x14ac:dyDescent="0.15"/>
    <row r="483" ht="16.5" customHeight="1" x14ac:dyDescent="0.15"/>
    <row r="484" ht="16.5" customHeight="1" x14ac:dyDescent="0.15"/>
    <row r="485" ht="16.5" customHeight="1" x14ac:dyDescent="0.15"/>
    <row r="486" ht="16.5" customHeight="1" x14ac:dyDescent="0.15"/>
    <row r="487" ht="16.5" customHeight="1" x14ac:dyDescent="0.15"/>
    <row r="488" ht="16.5" customHeight="1" x14ac:dyDescent="0.15"/>
    <row r="489" ht="16.5" customHeight="1" x14ac:dyDescent="0.15"/>
    <row r="490" ht="16.5" customHeight="1" x14ac:dyDescent="0.15"/>
  </sheetData>
  <sheetProtection password="E4B6" sheet="1" objects="1" scenarios="1"/>
  <mergeCells count="122">
    <mergeCell ref="A135:D135"/>
    <mergeCell ref="E135:F135"/>
    <mergeCell ref="A136:D136"/>
    <mergeCell ref="E136:F136"/>
    <mergeCell ref="A139:B139"/>
    <mergeCell ref="C139:D139"/>
    <mergeCell ref="A132:D132"/>
    <mergeCell ref="E132:F132"/>
    <mergeCell ref="A152:M152"/>
    <mergeCell ref="A133:D133"/>
    <mergeCell ref="E133:F133"/>
    <mergeCell ref="A134:D134"/>
    <mergeCell ref="E134:F134"/>
    <mergeCell ref="A157:M157"/>
    <mergeCell ref="N152:O152"/>
    <mergeCell ref="B148:C148"/>
    <mergeCell ref="E148:F148"/>
    <mergeCell ref="B143:D143"/>
    <mergeCell ref="E143:G143"/>
    <mergeCell ref="B144:C144"/>
    <mergeCell ref="E144:F144"/>
    <mergeCell ref="B147:D147"/>
    <mergeCell ref="E147:G147"/>
    <mergeCell ref="KU137:KU139"/>
    <mergeCell ref="LK137:LK139"/>
    <mergeCell ref="MA137:MA139"/>
    <mergeCell ref="MQ137:MQ139"/>
    <mergeCell ref="NG137:NG139"/>
    <mergeCell ref="NW137:NW139"/>
    <mergeCell ref="HC137:HC139"/>
    <mergeCell ref="HS137:HS139"/>
    <mergeCell ref="II137:II139"/>
    <mergeCell ref="IY137:IY139"/>
    <mergeCell ref="JO137:JO139"/>
    <mergeCell ref="KE137:KE139"/>
    <mergeCell ref="DK137:DK139"/>
    <mergeCell ref="EA137:EA139"/>
    <mergeCell ref="EQ137:EQ139"/>
    <mergeCell ref="FG137:FG139"/>
    <mergeCell ref="FW137:FW139"/>
    <mergeCell ref="GM137:GM139"/>
    <mergeCell ref="AI137:AI139"/>
    <mergeCell ref="AY137:AY139"/>
    <mergeCell ref="BO137:BO139"/>
    <mergeCell ref="CE137:CE139"/>
    <mergeCell ref="CU137:CU139"/>
    <mergeCell ref="A128:D129"/>
    <mergeCell ref="E128:F129"/>
    <mergeCell ref="A130:D130"/>
    <mergeCell ref="E130:F130"/>
    <mergeCell ref="A131:D131"/>
    <mergeCell ref="E131:F131"/>
    <mergeCell ref="A116:A117"/>
    <mergeCell ref="F116:G117"/>
    <mergeCell ref="A109:C109"/>
    <mergeCell ref="A112:C112"/>
    <mergeCell ref="A102:D102"/>
    <mergeCell ref="A103:D103"/>
    <mergeCell ref="A104:D104"/>
    <mergeCell ref="A105:D105"/>
    <mergeCell ref="A106:D106"/>
    <mergeCell ref="B116:C117"/>
    <mergeCell ref="D116:E117"/>
    <mergeCell ref="A95:D95"/>
    <mergeCell ref="A96:D96"/>
    <mergeCell ref="A98:D98"/>
    <mergeCell ref="A99:D99"/>
    <mergeCell ref="A100:D100"/>
    <mergeCell ref="A101:D101"/>
    <mergeCell ref="A91:D91"/>
    <mergeCell ref="G91:H91"/>
    <mergeCell ref="A92:D92"/>
    <mergeCell ref="A93:D93"/>
    <mergeCell ref="A94:D94"/>
    <mergeCell ref="A97:D97"/>
    <mergeCell ref="N78:O78"/>
    <mergeCell ref="P78:Q78"/>
    <mergeCell ref="A90:D90"/>
    <mergeCell ref="E90:F90"/>
    <mergeCell ref="B78:C78"/>
    <mergeCell ref="D78:E78"/>
    <mergeCell ref="F78:G78"/>
    <mergeCell ref="H78:I78"/>
    <mergeCell ref="J78:K78"/>
    <mergeCell ref="L78:M78"/>
    <mergeCell ref="A55:O55"/>
    <mergeCell ref="B56:C56"/>
    <mergeCell ref="B67:C67"/>
    <mergeCell ref="D67:E67"/>
    <mergeCell ref="F67:G67"/>
    <mergeCell ref="H67:I67"/>
    <mergeCell ref="J67:K67"/>
    <mergeCell ref="A37:C37"/>
    <mergeCell ref="A41:B41"/>
    <mergeCell ref="A43:O43"/>
    <mergeCell ref="A44:A45"/>
    <mergeCell ref="B44:C45"/>
    <mergeCell ref="D44:E45"/>
    <mergeCell ref="F44:G45"/>
    <mergeCell ref="A34:C34"/>
    <mergeCell ref="A35:C35"/>
    <mergeCell ref="A36:C36"/>
    <mergeCell ref="A23:C23"/>
    <mergeCell ref="A24:C24"/>
    <mergeCell ref="A25:C25"/>
    <mergeCell ref="A26:C26"/>
    <mergeCell ref="A27:C27"/>
    <mergeCell ref="A28:C28"/>
    <mergeCell ref="A1:R2"/>
    <mergeCell ref="A31:C31"/>
    <mergeCell ref="A32:C32"/>
    <mergeCell ref="A33:C33"/>
    <mergeCell ref="A16:C16"/>
    <mergeCell ref="A17:C17"/>
    <mergeCell ref="D17:E17"/>
    <mergeCell ref="A21:C21"/>
    <mergeCell ref="A13:O13"/>
    <mergeCell ref="A14:C14"/>
    <mergeCell ref="D14:L14"/>
    <mergeCell ref="A15:C15"/>
    <mergeCell ref="D15:L15"/>
    <mergeCell ref="A22:C22"/>
  </mergeCells>
  <phoneticPr fontId="4"/>
  <conditionalFormatting sqref="J87:R87">
    <cfRule type="expression" dxfId="4" priority="5">
      <formula>$F$53&lt;&gt;$R$86</formula>
    </cfRule>
  </conditionalFormatting>
  <conditionalFormatting sqref="H125:R125">
    <cfRule type="expression" dxfId="3" priority="4">
      <formula>$G$92&lt;&gt;$F$125</formula>
    </cfRule>
  </conditionalFormatting>
  <conditionalFormatting sqref="G136:R136">
    <cfRule type="expression" dxfId="2" priority="3">
      <formula>$G$92&lt;&gt;$E$136</formula>
    </cfRule>
  </conditionalFormatting>
  <conditionalFormatting sqref="D32:D37">
    <cfRule type="expression" dxfId="1" priority="2">
      <formula>$D$31="○"</formula>
    </cfRule>
  </conditionalFormatting>
  <conditionalFormatting sqref="J76:R76">
    <cfRule type="expression" dxfId="0" priority="1">
      <formula>$F$53&lt;&gt;$J$75</formula>
    </cfRule>
  </conditionalFormatting>
  <dataValidations disablePrompts="1" count="3">
    <dataValidation type="whole" imeMode="off" allowBlank="1" showInputMessage="1" showErrorMessage="1" error="半角数字を入力入力ください_x000a_" sqref="C41">
      <formula1>0</formula1>
      <formula2>2000</formula2>
    </dataValidation>
    <dataValidation type="whole" imeMode="off" allowBlank="1" showInputMessage="1" showErrorMessage="1" error="半角数字を入力してください" sqref="B46:B52 D46:D52 B79:B85 D79:D85 F79:F85 H79:H85 J79:J85 L79:L85 N79:N85 P79:P85 D109 D112 B118:B124 D118:D124 E130:F135 C139:D139 B144:C144 E144:F144 B148:C148 E148:F148 N153:N156 A160 A163 B57:B63 B68:B74 D68:D74 F68:F74 H68:H74">
      <formula1>0</formula1>
      <formula2>2000</formula2>
    </dataValidation>
    <dataValidation type="whole" imeMode="off" allowBlank="1" showInputMessage="1" showErrorMessage="1" error="半角数字を入力してください_x000a_" sqref="E91:E105">
      <formula1>0</formula1>
      <formula2>2000</formula2>
    </dataValidation>
  </dataValidations>
  <pageMargins left="0.65" right="0.31496062992125984" top="0.74803149606299213" bottom="0.51181102362204722" header="0.31496062992125984" footer="0.31496062992125984"/>
  <pageSetup paperSize="9" scale="55" fitToWidth="0" fitToHeight="0" orientation="portrait" r:id="rId1"/>
  <rowBreaks count="1" manualBreakCount="1">
    <brk id="87" max="17" man="1"/>
  </rowBreaks>
  <drawing r:id="rId2"/>
  <extLst>
    <ext xmlns:x14="http://schemas.microsoft.com/office/spreadsheetml/2009/9/main" uri="{CCE6A557-97BC-4b89-ADB6-D9C93CAAB3DF}">
      <x14:dataValidations xmlns:xm="http://schemas.microsoft.com/office/excel/2006/main" disablePrompts="1" count="4">
        <x14:dataValidation type="list" allowBlank="1" showInputMessage="1" showErrorMessage="1">
          <x14:formula1>
            <xm:f>プルダウンリスト!$B$4:$B$15</xm:f>
          </x14:formula1>
          <xm:sqref>F16</xm:sqref>
        </x14:dataValidation>
        <x14:dataValidation type="list" allowBlank="1" showInputMessage="1" showErrorMessage="1">
          <x14:formula1>
            <xm:f>プルダウンリスト!$C$4:$C$13</xm:f>
          </x14:formula1>
          <xm:sqref>D17:E17</xm:sqref>
        </x14:dataValidation>
        <x14:dataValidation type="list" allowBlank="1" showInputMessage="1" showErrorMessage="1">
          <x14:formula1>
            <xm:f>プルダウンリスト!$A$4:$A$16</xm:f>
          </x14:formula1>
          <xm:sqref>D16</xm:sqref>
        </x14:dataValidation>
        <x14:dataValidation type="list" allowBlank="1" showInputMessage="1" showErrorMessage="1">
          <x14:formula1>
            <xm:f>プルダウンリスト!$D$4</xm:f>
          </x14:formula1>
          <xm:sqref>D31:D37 D21:D28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3"/>
  <sheetViews>
    <sheetView view="pageBreakPreview" zoomScale="85" zoomScaleNormal="100" zoomScaleSheetLayoutView="85" workbookViewId="0">
      <selection activeCell="D10" sqref="D10"/>
    </sheetView>
  </sheetViews>
  <sheetFormatPr defaultRowHeight="13.5" x14ac:dyDescent="0.15"/>
  <cols>
    <col min="1" max="1" width="5.25" style="231" bestFit="1" customWidth="1"/>
    <col min="2" max="2" width="11.625" style="223" bestFit="1" customWidth="1"/>
    <col min="3" max="3" width="31" style="223" customWidth="1"/>
    <col min="4" max="4" width="34.375" style="223" customWidth="1"/>
    <col min="5" max="5" width="10.5" style="224" bestFit="1" customWidth="1"/>
    <col min="6" max="6" width="18.625" style="223" customWidth="1"/>
    <col min="7" max="7" width="10" style="223" customWidth="1"/>
    <col min="8" max="8" width="41.875" style="223" customWidth="1"/>
    <col min="9" max="9" width="16.375" style="223" customWidth="1"/>
    <col min="10" max="16384" width="9" style="223"/>
  </cols>
  <sheetData>
    <row r="1" spans="1:9" s="220" customFormat="1" ht="30" customHeight="1" x14ac:dyDescent="0.15">
      <c r="A1" s="229" t="s">
        <v>242</v>
      </c>
      <c r="B1" s="217" t="s">
        <v>243</v>
      </c>
      <c r="C1" s="218" t="s">
        <v>244</v>
      </c>
      <c r="D1" s="218" t="s">
        <v>245</v>
      </c>
      <c r="E1" s="219" t="s">
        <v>246</v>
      </c>
      <c r="F1" s="217" t="s">
        <v>247</v>
      </c>
      <c r="G1" s="217" t="s">
        <v>248</v>
      </c>
      <c r="H1" s="218" t="s">
        <v>249</v>
      </c>
      <c r="I1" s="217" t="s">
        <v>250</v>
      </c>
    </row>
    <row r="2" spans="1:9" x14ac:dyDescent="0.15">
      <c r="A2" s="230">
        <v>1</v>
      </c>
      <c r="B2" s="221">
        <v>3411100419</v>
      </c>
      <c r="C2" s="221" t="s">
        <v>476</v>
      </c>
      <c r="D2" s="221" t="s">
        <v>477</v>
      </c>
      <c r="E2" s="222">
        <v>38991</v>
      </c>
      <c r="F2" s="221" t="s">
        <v>300</v>
      </c>
      <c r="G2" s="221" t="s">
        <v>478</v>
      </c>
      <c r="H2" s="221" t="s">
        <v>479</v>
      </c>
      <c r="I2" s="221" t="s">
        <v>480</v>
      </c>
    </row>
    <row r="3" spans="1:9" x14ac:dyDescent="0.15">
      <c r="A3" s="230">
        <v>2</v>
      </c>
      <c r="B3" s="221">
        <v>3411100427</v>
      </c>
      <c r="C3" s="221" t="s">
        <v>481</v>
      </c>
      <c r="D3" s="221" t="s">
        <v>482</v>
      </c>
      <c r="E3" s="222">
        <v>38991</v>
      </c>
      <c r="F3" s="221" t="s">
        <v>300</v>
      </c>
      <c r="G3" s="221" t="s">
        <v>483</v>
      </c>
      <c r="H3" s="221" t="s">
        <v>484</v>
      </c>
      <c r="I3" s="221" t="s">
        <v>480</v>
      </c>
    </row>
    <row r="4" spans="1:9" x14ac:dyDescent="0.15">
      <c r="A4" s="230">
        <v>3</v>
      </c>
      <c r="B4" s="221">
        <v>3413900030</v>
      </c>
      <c r="C4" s="221" t="s">
        <v>251</v>
      </c>
      <c r="D4" s="221" t="s">
        <v>252</v>
      </c>
      <c r="E4" s="222">
        <v>39052</v>
      </c>
      <c r="F4" s="221" t="s">
        <v>253</v>
      </c>
      <c r="G4" s="221" t="s">
        <v>254</v>
      </c>
      <c r="H4" s="221" t="s">
        <v>255</v>
      </c>
      <c r="I4" s="221" t="s">
        <v>480</v>
      </c>
    </row>
    <row r="5" spans="1:9" x14ac:dyDescent="0.15">
      <c r="A5" s="230">
        <v>4</v>
      </c>
      <c r="B5" s="221">
        <v>3410700094</v>
      </c>
      <c r="C5" s="221" t="s">
        <v>485</v>
      </c>
      <c r="D5" s="221" t="s">
        <v>486</v>
      </c>
      <c r="E5" s="222">
        <v>39173</v>
      </c>
      <c r="F5" s="221" t="s">
        <v>291</v>
      </c>
      <c r="G5" s="221" t="s">
        <v>346</v>
      </c>
      <c r="H5" s="221" t="s">
        <v>487</v>
      </c>
      <c r="I5" s="221" t="s">
        <v>480</v>
      </c>
    </row>
    <row r="6" spans="1:9" x14ac:dyDescent="0.15">
      <c r="A6" s="230">
        <v>5</v>
      </c>
      <c r="B6" s="221">
        <v>3410900371</v>
      </c>
      <c r="C6" s="221" t="s">
        <v>488</v>
      </c>
      <c r="D6" s="221" t="s">
        <v>489</v>
      </c>
      <c r="E6" s="222">
        <v>39173</v>
      </c>
      <c r="F6" s="221" t="s">
        <v>291</v>
      </c>
      <c r="G6" s="221" t="s">
        <v>296</v>
      </c>
      <c r="H6" s="221" t="s">
        <v>490</v>
      </c>
      <c r="I6" s="221" t="s">
        <v>480</v>
      </c>
    </row>
    <row r="7" spans="1:9" x14ac:dyDescent="0.15">
      <c r="A7" s="230">
        <v>6</v>
      </c>
      <c r="B7" s="221">
        <v>3412700308</v>
      </c>
      <c r="C7" s="221" t="s">
        <v>491</v>
      </c>
      <c r="D7" s="221" t="s">
        <v>492</v>
      </c>
      <c r="E7" s="222">
        <v>39173</v>
      </c>
      <c r="F7" s="221" t="s">
        <v>253</v>
      </c>
      <c r="G7" s="221" t="s">
        <v>493</v>
      </c>
      <c r="H7" s="221" t="s">
        <v>494</v>
      </c>
      <c r="I7" s="221" t="s">
        <v>480</v>
      </c>
    </row>
    <row r="8" spans="1:9" x14ac:dyDescent="0.15">
      <c r="A8" s="230">
        <v>7</v>
      </c>
      <c r="B8" s="221">
        <v>3412500468</v>
      </c>
      <c r="C8" s="221" t="s">
        <v>495</v>
      </c>
      <c r="D8" s="221" t="s">
        <v>496</v>
      </c>
      <c r="E8" s="222">
        <v>39173</v>
      </c>
      <c r="F8" s="221" t="s">
        <v>253</v>
      </c>
      <c r="G8" s="221" t="s">
        <v>497</v>
      </c>
      <c r="H8" s="221" t="s">
        <v>498</v>
      </c>
      <c r="I8" s="221" t="s">
        <v>480</v>
      </c>
    </row>
    <row r="9" spans="1:9" x14ac:dyDescent="0.15">
      <c r="A9" s="230">
        <v>8</v>
      </c>
      <c r="B9" s="221">
        <v>3411700143</v>
      </c>
      <c r="C9" s="221" t="s">
        <v>499</v>
      </c>
      <c r="D9" s="221" t="s">
        <v>500</v>
      </c>
      <c r="E9" s="222">
        <v>39173</v>
      </c>
      <c r="F9" s="221" t="s">
        <v>253</v>
      </c>
      <c r="G9" s="221" t="s">
        <v>324</v>
      </c>
      <c r="H9" s="221" t="s">
        <v>501</v>
      </c>
      <c r="I9" s="221" t="s">
        <v>480</v>
      </c>
    </row>
    <row r="10" spans="1:9" x14ac:dyDescent="0.15">
      <c r="A10" s="230">
        <v>9</v>
      </c>
      <c r="B10" s="221">
        <v>3410103893</v>
      </c>
      <c r="C10" s="221" t="s">
        <v>502</v>
      </c>
      <c r="D10" s="221" t="s">
        <v>503</v>
      </c>
      <c r="E10" s="222">
        <v>39173</v>
      </c>
      <c r="F10" s="221" t="s">
        <v>253</v>
      </c>
      <c r="G10" s="221" t="s">
        <v>504</v>
      </c>
      <c r="H10" s="221" t="s">
        <v>505</v>
      </c>
      <c r="I10" s="221" t="s">
        <v>480</v>
      </c>
    </row>
    <row r="11" spans="1:9" x14ac:dyDescent="0.15">
      <c r="A11" s="230">
        <v>10</v>
      </c>
      <c r="B11" s="221">
        <v>3410500635</v>
      </c>
      <c r="C11" s="221" t="s">
        <v>372</v>
      </c>
      <c r="D11" s="221" t="s">
        <v>373</v>
      </c>
      <c r="E11" s="222">
        <v>39173</v>
      </c>
      <c r="F11" s="221" t="s">
        <v>253</v>
      </c>
      <c r="G11" s="221" t="s">
        <v>374</v>
      </c>
      <c r="H11" s="221" t="s">
        <v>375</v>
      </c>
      <c r="I11" s="221" t="s">
        <v>480</v>
      </c>
    </row>
    <row r="12" spans="1:9" x14ac:dyDescent="0.15">
      <c r="A12" s="230">
        <v>11</v>
      </c>
      <c r="B12" s="221">
        <v>3410203909</v>
      </c>
      <c r="C12" s="221" t="s">
        <v>506</v>
      </c>
      <c r="D12" s="221" t="s">
        <v>507</v>
      </c>
      <c r="E12" s="222">
        <v>39173</v>
      </c>
      <c r="F12" s="221" t="s">
        <v>253</v>
      </c>
      <c r="G12" s="221" t="s">
        <v>508</v>
      </c>
      <c r="H12" s="221" t="s">
        <v>509</v>
      </c>
      <c r="I12" s="221" t="s">
        <v>480</v>
      </c>
    </row>
    <row r="13" spans="1:9" x14ac:dyDescent="0.15">
      <c r="A13" s="230">
        <v>12</v>
      </c>
      <c r="B13" s="221">
        <v>3413500046</v>
      </c>
      <c r="C13" s="221" t="s">
        <v>510</v>
      </c>
      <c r="D13" s="221" t="s">
        <v>511</v>
      </c>
      <c r="E13" s="222">
        <v>39173</v>
      </c>
      <c r="F13" s="221" t="s">
        <v>401</v>
      </c>
      <c r="G13" s="221" t="s">
        <v>512</v>
      </c>
      <c r="H13" s="221" t="s">
        <v>513</v>
      </c>
      <c r="I13" s="221" t="s">
        <v>480</v>
      </c>
    </row>
    <row r="14" spans="1:9" x14ac:dyDescent="0.15">
      <c r="A14" s="230">
        <v>13</v>
      </c>
      <c r="B14" s="221">
        <v>3411500402</v>
      </c>
      <c r="C14" s="221" t="s">
        <v>431</v>
      </c>
      <c r="D14" s="221" t="s">
        <v>514</v>
      </c>
      <c r="E14" s="222">
        <v>39173</v>
      </c>
      <c r="F14" s="221" t="s">
        <v>253</v>
      </c>
      <c r="G14" s="221" t="s">
        <v>432</v>
      </c>
      <c r="H14" s="221" t="s">
        <v>515</v>
      </c>
      <c r="I14" s="221" t="s">
        <v>480</v>
      </c>
    </row>
    <row r="15" spans="1:9" x14ac:dyDescent="0.15">
      <c r="A15" s="230">
        <v>14</v>
      </c>
      <c r="B15" s="221">
        <v>3411500436</v>
      </c>
      <c r="C15" s="221" t="s">
        <v>431</v>
      </c>
      <c r="D15" s="221" t="s">
        <v>516</v>
      </c>
      <c r="E15" s="222">
        <v>39173</v>
      </c>
      <c r="F15" s="221" t="s">
        <v>401</v>
      </c>
      <c r="G15" s="221" t="s">
        <v>517</v>
      </c>
      <c r="H15" s="221" t="s">
        <v>518</v>
      </c>
      <c r="I15" s="221" t="s">
        <v>480</v>
      </c>
    </row>
    <row r="16" spans="1:9" x14ac:dyDescent="0.15">
      <c r="A16" s="230">
        <v>15</v>
      </c>
      <c r="B16" s="221">
        <v>3410500627</v>
      </c>
      <c r="C16" s="221" t="s">
        <v>260</v>
      </c>
      <c r="D16" s="221" t="s">
        <v>261</v>
      </c>
      <c r="E16" s="222">
        <v>39173</v>
      </c>
      <c r="F16" s="221" t="s">
        <v>253</v>
      </c>
      <c r="G16" s="221" t="s">
        <v>262</v>
      </c>
      <c r="H16" s="221" t="s">
        <v>263</v>
      </c>
      <c r="I16" s="221" t="s">
        <v>480</v>
      </c>
    </row>
    <row r="17" spans="1:9" x14ac:dyDescent="0.15">
      <c r="A17" s="230">
        <v>16</v>
      </c>
      <c r="B17" s="221">
        <v>3410900363</v>
      </c>
      <c r="C17" s="221" t="s">
        <v>519</v>
      </c>
      <c r="D17" s="221" t="s">
        <v>520</v>
      </c>
      <c r="E17" s="222">
        <v>39173</v>
      </c>
      <c r="F17" s="221" t="s">
        <v>253</v>
      </c>
      <c r="G17" s="221" t="s">
        <v>521</v>
      </c>
      <c r="H17" s="221" t="s">
        <v>522</v>
      </c>
      <c r="I17" s="221" t="s">
        <v>480</v>
      </c>
    </row>
    <row r="18" spans="1:9" x14ac:dyDescent="0.15">
      <c r="A18" s="230">
        <v>17</v>
      </c>
      <c r="B18" s="221">
        <v>3413505037</v>
      </c>
      <c r="C18" s="221" t="s">
        <v>523</v>
      </c>
      <c r="D18" s="221" t="s">
        <v>524</v>
      </c>
      <c r="E18" s="222">
        <v>39173</v>
      </c>
      <c r="F18" s="221" t="s">
        <v>253</v>
      </c>
      <c r="G18" s="221" t="s">
        <v>525</v>
      </c>
      <c r="H18" s="221" t="s">
        <v>526</v>
      </c>
      <c r="I18" s="221" t="s">
        <v>480</v>
      </c>
    </row>
    <row r="19" spans="1:9" x14ac:dyDescent="0.15">
      <c r="A19" s="230">
        <v>18</v>
      </c>
      <c r="B19" s="221">
        <v>3410700102</v>
      </c>
      <c r="C19" s="221" t="s">
        <v>527</v>
      </c>
      <c r="D19" s="221" t="s">
        <v>528</v>
      </c>
      <c r="E19" s="222">
        <v>39173</v>
      </c>
      <c r="F19" s="221" t="s">
        <v>253</v>
      </c>
      <c r="G19" s="221" t="s">
        <v>529</v>
      </c>
      <c r="H19" s="221" t="s">
        <v>530</v>
      </c>
      <c r="I19" s="221" t="s">
        <v>480</v>
      </c>
    </row>
    <row r="20" spans="1:9" x14ac:dyDescent="0.15">
      <c r="A20" s="230">
        <v>19</v>
      </c>
      <c r="B20" s="221">
        <v>3411501095</v>
      </c>
      <c r="C20" s="221" t="s">
        <v>531</v>
      </c>
      <c r="D20" s="221" t="s">
        <v>532</v>
      </c>
      <c r="E20" s="222">
        <v>39173</v>
      </c>
      <c r="F20" s="221" t="s">
        <v>253</v>
      </c>
      <c r="G20" s="221" t="s">
        <v>533</v>
      </c>
      <c r="H20" s="221" t="s">
        <v>534</v>
      </c>
      <c r="I20" s="221" t="s">
        <v>480</v>
      </c>
    </row>
    <row r="21" spans="1:9" x14ac:dyDescent="0.15">
      <c r="A21" s="230">
        <v>20</v>
      </c>
      <c r="B21" s="221">
        <v>3412500203</v>
      </c>
      <c r="C21" s="221" t="s">
        <v>264</v>
      </c>
      <c r="D21" s="221" t="s">
        <v>265</v>
      </c>
      <c r="E21" s="222">
        <v>39173</v>
      </c>
      <c r="F21" s="221" t="s">
        <v>253</v>
      </c>
      <c r="G21" s="221" t="s">
        <v>266</v>
      </c>
      <c r="H21" s="221" t="s">
        <v>267</v>
      </c>
      <c r="I21" s="221" t="s">
        <v>480</v>
      </c>
    </row>
    <row r="22" spans="1:9" x14ac:dyDescent="0.15">
      <c r="A22" s="230">
        <v>21</v>
      </c>
      <c r="B22" s="221">
        <v>3412500450</v>
      </c>
      <c r="C22" s="221" t="s">
        <v>535</v>
      </c>
      <c r="D22" s="221" t="s">
        <v>536</v>
      </c>
      <c r="E22" s="222">
        <v>39173</v>
      </c>
      <c r="F22" s="221" t="s">
        <v>401</v>
      </c>
      <c r="G22" s="221" t="s">
        <v>537</v>
      </c>
      <c r="H22" s="221" t="s">
        <v>538</v>
      </c>
      <c r="I22" s="221" t="s">
        <v>480</v>
      </c>
    </row>
    <row r="23" spans="1:9" x14ac:dyDescent="0.15">
      <c r="A23" s="230">
        <v>22</v>
      </c>
      <c r="B23" s="221">
        <v>3411100435</v>
      </c>
      <c r="C23" s="221" t="s">
        <v>272</v>
      </c>
      <c r="D23" s="221" t="s">
        <v>273</v>
      </c>
      <c r="E23" s="222">
        <v>39173</v>
      </c>
      <c r="F23" s="221" t="s">
        <v>253</v>
      </c>
      <c r="G23" s="221" t="s">
        <v>274</v>
      </c>
      <c r="H23" s="221" t="s">
        <v>275</v>
      </c>
      <c r="I23" s="221" t="s">
        <v>480</v>
      </c>
    </row>
    <row r="24" spans="1:9" x14ac:dyDescent="0.15">
      <c r="A24" s="230">
        <v>23</v>
      </c>
      <c r="B24" s="221">
        <v>3410700110</v>
      </c>
      <c r="C24" s="221" t="s">
        <v>285</v>
      </c>
      <c r="D24" s="221" t="s">
        <v>345</v>
      </c>
      <c r="E24" s="222">
        <v>39173</v>
      </c>
      <c r="F24" s="221" t="s">
        <v>253</v>
      </c>
      <c r="G24" s="221" t="s">
        <v>346</v>
      </c>
      <c r="H24" s="221" t="s">
        <v>347</v>
      </c>
      <c r="I24" s="221" t="s">
        <v>480</v>
      </c>
    </row>
    <row r="25" spans="1:9" x14ac:dyDescent="0.15">
      <c r="A25" s="230">
        <v>24</v>
      </c>
      <c r="B25" s="221">
        <v>3410500643</v>
      </c>
      <c r="C25" s="221" t="s">
        <v>539</v>
      </c>
      <c r="D25" s="221" t="s">
        <v>540</v>
      </c>
      <c r="E25" s="222">
        <v>39173</v>
      </c>
      <c r="F25" s="221" t="s">
        <v>300</v>
      </c>
      <c r="G25" s="221" t="s">
        <v>541</v>
      </c>
      <c r="H25" s="221" t="s">
        <v>542</v>
      </c>
      <c r="I25" s="221" t="s">
        <v>480</v>
      </c>
    </row>
    <row r="26" spans="1:9" x14ac:dyDescent="0.15">
      <c r="A26" s="230">
        <v>25</v>
      </c>
      <c r="B26" s="221">
        <v>3411501087</v>
      </c>
      <c r="C26" s="221" t="s">
        <v>543</v>
      </c>
      <c r="D26" s="221" t="s">
        <v>544</v>
      </c>
      <c r="E26" s="222">
        <v>39173</v>
      </c>
      <c r="F26" s="221" t="s">
        <v>300</v>
      </c>
      <c r="G26" s="221" t="s">
        <v>284</v>
      </c>
      <c r="H26" s="221" t="s">
        <v>545</v>
      </c>
      <c r="I26" s="221" t="s">
        <v>480</v>
      </c>
    </row>
    <row r="27" spans="1:9" x14ac:dyDescent="0.15">
      <c r="A27" s="230">
        <v>26</v>
      </c>
      <c r="B27" s="221">
        <v>3410500619</v>
      </c>
      <c r="C27" s="221" t="s">
        <v>546</v>
      </c>
      <c r="D27" s="221" t="s">
        <v>547</v>
      </c>
      <c r="E27" s="222">
        <v>39173</v>
      </c>
      <c r="F27" s="221" t="s">
        <v>300</v>
      </c>
      <c r="G27" s="221" t="s">
        <v>444</v>
      </c>
      <c r="H27" s="221" t="s">
        <v>548</v>
      </c>
      <c r="I27" s="221" t="s">
        <v>480</v>
      </c>
    </row>
    <row r="28" spans="1:9" x14ac:dyDescent="0.15">
      <c r="A28" s="230">
        <v>27</v>
      </c>
      <c r="B28" s="221">
        <v>3410500650</v>
      </c>
      <c r="C28" s="221" t="s">
        <v>419</v>
      </c>
      <c r="D28" s="221" t="s">
        <v>549</v>
      </c>
      <c r="E28" s="222">
        <v>39173</v>
      </c>
      <c r="F28" s="221" t="s">
        <v>300</v>
      </c>
      <c r="G28" s="221" t="s">
        <v>550</v>
      </c>
      <c r="H28" s="221" t="s">
        <v>551</v>
      </c>
      <c r="I28" s="221" t="s">
        <v>480</v>
      </c>
    </row>
    <row r="29" spans="1:9" x14ac:dyDescent="0.15">
      <c r="A29" s="230">
        <v>28</v>
      </c>
      <c r="B29" s="221">
        <v>3412700084</v>
      </c>
      <c r="C29" s="221" t="s">
        <v>552</v>
      </c>
      <c r="D29" s="221" t="s">
        <v>553</v>
      </c>
      <c r="E29" s="222">
        <v>39264</v>
      </c>
      <c r="F29" s="221" t="s">
        <v>253</v>
      </c>
      <c r="G29" s="221" t="s">
        <v>554</v>
      </c>
      <c r="H29" s="221" t="s">
        <v>555</v>
      </c>
      <c r="I29" s="221" t="s">
        <v>480</v>
      </c>
    </row>
    <row r="30" spans="1:9" x14ac:dyDescent="0.15">
      <c r="A30" s="230">
        <v>29</v>
      </c>
      <c r="B30" s="221">
        <v>3410203974</v>
      </c>
      <c r="C30" s="221" t="s">
        <v>556</v>
      </c>
      <c r="D30" s="221" t="s">
        <v>557</v>
      </c>
      <c r="E30" s="222">
        <v>39265</v>
      </c>
      <c r="F30" s="221" t="s">
        <v>253</v>
      </c>
      <c r="G30" s="221" t="s">
        <v>445</v>
      </c>
      <c r="H30" s="221" t="s">
        <v>558</v>
      </c>
      <c r="I30" s="221" t="s">
        <v>480</v>
      </c>
    </row>
    <row r="31" spans="1:9" x14ac:dyDescent="0.15">
      <c r="A31" s="230">
        <v>30</v>
      </c>
      <c r="B31" s="221">
        <v>3411501210</v>
      </c>
      <c r="C31" s="221" t="s">
        <v>559</v>
      </c>
      <c r="D31" s="221" t="s">
        <v>560</v>
      </c>
      <c r="E31" s="222">
        <v>39356</v>
      </c>
      <c r="F31" s="221" t="s">
        <v>253</v>
      </c>
      <c r="G31" s="221" t="s">
        <v>561</v>
      </c>
      <c r="H31" s="221" t="s">
        <v>562</v>
      </c>
      <c r="I31" s="221" t="s">
        <v>480</v>
      </c>
    </row>
    <row r="32" spans="1:9" x14ac:dyDescent="0.15">
      <c r="A32" s="230">
        <v>31</v>
      </c>
      <c r="B32" s="221">
        <v>3411700069</v>
      </c>
      <c r="C32" s="221" t="s">
        <v>323</v>
      </c>
      <c r="D32" s="221" t="s">
        <v>563</v>
      </c>
      <c r="E32" s="222">
        <v>39356</v>
      </c>
      <c r="F32" s="221" t="s">
        <v>253</v>
      </c>
      <c r="G32" s="221" t="s">
        <v>324</v>
      </c>
      <c r="H32" s="221" t="s">
        <v>564</v>
      </c>
      <c r="I32" s="221" t="s">
        <v>480</v>
      </c>
    </row>
    <row r="33" spans="1:9" x14ac:dyDescent="0.15">
      <c r="A33" s="230">
        <v>32</v>
      </c>
      <c r="B33" s="221">
        <v>3413100052</v>
      </c>
      <c r="C33" s="221" t="s">
        <v>565</v>
      </c>
      <c r="D33" s="221" t="s">
        <v>566</v>
      </c>
      <c r="E33" s="222">
        <v>39539</v>
      </c>
      <c r="F33" s="221" t="s">
        <v>291</v>
      </c>
      <c r="G33" s="221" t="s">
        <v>567</v>
      </c>
      <c r="H33" s="221" t="s">
        <v>568</v>
      </c>
      <c r="I33" s="221" t="s">
        <v>480</v>
      </c>
    </row>
    <row r="34" spans="1:9" x14ac:dyDescent="0.15">
      <c r="A34" s="230">
        <v>33</v>
      </c>
      <c r="B34" s="221">
        <v>3410500593</v>
      </c>
      <c r="C34" s="221" t="s">
        <v>256</v>
      </c>
      <c r="D34" s="221" t="s">
        <v>256</v>
      </c>
      <c r="E34" s="222">
        <v>39539</v>
      </c>
      <c r="F34" s="221" t="s">
        <v>257</v>
      </c>
      <c r="G34" s="221" t="s">
        <v>258</v>
      </c>
      <c r="H34" s="221" t="s">
        <v>259</v>
      </c>
      <c r="I34" s="221" t="s">
        <v>480</v>
      </c>
    </row>
    <row r="35" spans="1:9" x14ac:dyDescent="0.15">
      <c r="A35" s="230">
        <v>34</v>
      </c>
      <c r="B35" s="221">
        <v>3413300074</v>
      </c>
      <c r="C35" s="221" t="s">
        <v>399</v>
      </c>
      <c r="D35" s="221" t="s">
        <v>400</v>
      </c>
      <c r="E35" s="222">
        <v>39539</v>
      </c>
      <c r="F35" s="221" t="s">
        <v>401</v>
      </c>
      <c r="G35" s="221" t="s">
        <v>402</v>
      </c>
      <c r="H35" s="221" t="s">
        <v>403</v>
      </c>
      <c r="I35" s="221" t="s">
        <v>480</v>
      </c>
    </row>
    <row r="36" spans="1:9" x14ac:dyDescent="0.15">
      <c r="A36" s="230">
        <v>35</v>
      </c>
      <c r="B36" s="221">
        <v>3413505078</v>
      </c>
      <c r="C36" s="221" t="s">
        <v>569</v>
      </c>
      <c r="D36" s="221" t="s">
        <v>570</v>
      </c>
      <c r="E36" s="222">
        <v>39539</v>
      </c>
      <c r="F36" s="221" t="s">
        <v>337</v>
      </c>
      <c r="G36" s="221" t="s">
        <v>571</v>
      </c>
      <c r="H36" s="221" t="s">
        <v>572</v>
      </c>
      <c r="I36" s="221" t="s">
        <v>480</v>
      </c>
    </row>
    <row r="37" spans="1:9" x14ac:dyDescent="0.15">
      <c r="A37" s="230">
        <v>36</v>
      </c>
      <c r="B37" s="221">
        <v>3410900397</v>
      </c>
      <c r="C37" s="221" t="s">
        <v>573</v>
      </c>
      <c r="D37" s="221" t="s">
        <v>574</v>
      </c>
      <c r="E37" s="222">
        <v>39539</v>
      </c>
      <c r="F37" s="221" t="s">
        <v>253</v>
      </c>
      <c r="G37" s="221" t="s">
        <v>309</v>
      </c>
      <c r="H37" s="221" t="s">
        <v>575</v>
      </c>
      <c r="I37" s="221" t="s">
        <v>480</v>
      </c>
    </row>
    <row r="38" spans="1:9" x14ac:dyDescent="0.15">
      <c r="A38" s="230">
        <v>37</v>
      </c>
      <c r="B38" s="221">
        <v>3411500345</v>
      </c>
      <c r="C38" s="221" t="s">
        <v>280</v>
      </c>
      <c r="D38" s="221" t="s">
        <v>576</v>
      </c>
      <c r="E38" s="222">
        <v>39539</v>
      </c>
      <c r="F38" s="221" t="s">
        <v>253</v>
      </c>
      <c r="G38" s="221" t="s">
        <v>577</v>
      </c>
      <c r="H38" s="221" t="s">
        <v>578</v>
      </c>
      <c r="I38" s="221" t="s">
        <v>480</v>
      </c>
    </row>
    <row r="39" spans="1:9" x14ac:dyDescent="0.15">
      <c r="A39" s="230">
        <v>38</v>
      </c>
      <c r="B39" s="221">
        <v>3410203677</v>
      </c>
      <c r="C39" s="221" t="s">
        <v>579</v>
      </c>
      <c r="D39" s="221" t="s">
        <v>580</v>
      </c>
      <c r="E39" s="222">
        <v>39539</v>
      </c>
      <c r="F39" s="221" t="s">
        <v>253</v>
      </c>
      <c r="G39" s="221" t="s">
        <v>475</v>
      </c>
      <c r="H39" s="221" t="s">
        <v>581</v>
      </c>
      <c r="I39" s="221" t="s">
        <v>480</v>
      </c>
    </row>
    <row r="40" spans="1:9" x14ac:dyDescent="0.15">
      <c r="A40" s="230">
        <v>39</v>
      </c>
      <c r="B40" s="221">
        <v>3413600184</v>
      </c>
      <c r="C40" s="221" t="s">
        <v>582</v>
      </c>
      <c r="D40" s="221" t="s">
        <v>583</v>
      </c>
      <c r="E40" s="222">
        <v>39539</v>
      </c>
      <c r="F40" s="221" t="s">
        <v>253</v>
      </c>
      <c r="G40" s="221" t="s">
        <v>584</v>
      </c>
      <c r="H40" s="221" t="s">
        <v>585</v>
      </c>
      <c r="I40" s="221" t="s">
        <v>480</v>
      </c>
    </row>
    <row r="41" spans="1:9" x14ac:dyDescent="0.15">
      <c r="A41" s="230">
        <v>40</v>
      </c>
      <c r="B41" s="221">
        <v>3411501285</v>
      </c>
      <c r="C41" s="221" t="s">
        <v>276</v>
      </c>
      <c r="D41" s="221" t="s">
        <v>277</v>
      </c>
      <c r="E41" s="222">
        <v>39539</v>
      </c>
      <c r="F41" s="221" t="s">
        <v>253</v>
      </c>
      <c r="G41" s="221" t="s">
        <v>278</v>
      </c>
      <c r="H41" s="221" t="s">
        <v>279</v>
      </c>
      <c r="I41" s="221" t="s">
        <v>480</v>
      </c>
    </row>
    <row r="42" spans="1:9" x14ac:dyDescent="0.15">
      <c r="A42" s="230">
        <v>41</v>
      </c>
      <c r="B42" s="221">
        <v>3413205034</v>
      </c>
      <c r="C42" s="221" t="s">
        <v>586</v>
      </c>
      <c r="D42" s="221" t="s">
        <v>587</v>
      </c>
      <c r="E42" s="222">
        <v>39539</v>
      </c>
      <c r="F42" s="221" t="s">
        <v>253</v>
      </c>
      <c r="G42" s="221" t="s">
        <v>588</v>
      </c>
      <c r="H42" s="221" t="s">
        <v>589</v>
      </c>
      <c r="I42" s="221" t="s">
        <v>480</v>
      </c>
    </row>
    <row r="43" spans="1:9" x14ac:dyDescent="0.15">
      <c r="A43" s="230">
        <v>42</v>
      </c>
      <c r="B43" s="221">
        <v>3411100518</v>
      </c>
      <c r="C43" s="221" t="s">
        <v>404</v>
      </c>
      <c r="D43" s="221" t="s">
        <v>590</v>
      </c>
      <c r="E43" s="222">
        <v>39539</v>
      </c>
      <c r="F43" s="221" t="s">
        <v>253</v>
      </c>
      <c r="G43" s="221" t="s">
        <v>591</v>
      </c>
      <c r="H43" s="221" t="s">
        <v>592</v>
      </c>
      <c r="I43" s="221" t="s">
        <v>480</v>
      </c>
    </row>
    <row r="44" spans="1:9" x14ac:dyDescent="0.15">
      <c r="A44" s="230">
        <v>43</v>
      </c>
      <c r="B44" s="221">
        <v>3410700086</v>
      </c>
      <c r="C44" s="221" t="s">
        <v>593</v>
      </c>
      <c r="D44" s="221" t="s">
        <v>594</v>
      </c>
      <c r="E44" s="222">
        <v>39539</v>
      </c>
      <c r="F44" s="221" t="s">
        <v>253</v>
      </c>
      <c r="G44" s="221" t="s">
        <v>595</v>
      </c>
      <c r="H44" s="221" t="s">
        <v>596</v>
      </c>
      <c r="I44" s="221" t="s">
        <v>480</v>
      </c>
    </row>
    <row r="45" spans="1:9" x14ac:dyDescent="0.15">
      <c r="A45" s="230">
        <v>44</v>
      </c>
      <c r="B45" s="221">
        <v>3412100103</v>
      </c>
      <c r="C45" s="221" t="s">
        <v>597</v>
      </c>
      <c r="D45" s="221" t="s">
        <v>598</v>
      </c>
      <c r="E45" s="222">
        <v>39539</v>
      </c>
      <c r="F45" s="221" t="s">
        <v>253</v>
      </c>
      <c r="G45" s="221" t="s">
        <v>599</v>
      </c>
      <c r="H45" s="221" t="s">
        <v>600</v>
      </c>
      <c r="I45" s="221" t="s">
        <v>480</v>
      </c>
    </row>
    <row r="46" spans="1:9" x14ac:dyDescent="0.15">
      <c r="A46" s="230">
        <v>45</v>
      </c>
      <c r="B46" s="221">
        <v>3413600192</v>
      </c>
      <c r="C46" s="221" t="s">
        <v>376</v>
      </c>
      <c r="D46" s="221" t="s">
        <v>601</v>
      </c>
      <c r="E46" s="222">
        <v>39600</v>
      </c>
      <c r="F46" s="221" t="s">
        <v>253</v>
      </c>
      <c r="G46" s="221" t="s">
        <v>378</v>
      </c>
      <c r="H46" s="221" t="s">
        <v>602</v>
      </c>
      <c r="I46" s="221" t="s">
        <v>480</v>
      </c>
    </row>
    <row r="47" spans="1:9" x14ac:dyDescent="0.15">
      <c r="A47" s="230">
        <v>46</v>
      </c>
      <c r="B47" s="221">
        <v>3412700324</v>
      </c>
      <c r="C47" s="221" t="s">
        <v>603</v>
      </c>
      <c r="D47" s="221" t="s">
        <v>604</v>
      </c>
      <c r="E47" s="222">
        <v>39722</v>
      </c>
      <c r="F47" s="221" t="s">
        <v>253</v>
      </c>
      <c r="G47" s="221" t="s">
        <v>493</v>
      </c>
      <c r="H47" s="221" t="s">
        <v>605</v>
      </c>
      <c r="I47" s="221" t="s">
        <v>480</v>
      </c>
    </row>
    <row r="48" spans="1:9" x14ac:dyDescent="0.15">
      <c r="A48" s="230">
        <v>47</v>
      </c>
      <c r="B48" s="221">
        <v>3411500329</v>
      </c>
      <c r="C48" s="221" t="s">
        <v>280</v>
      </c>
      <c r="D48" s="221" t="s">
        <v>281</v>
      </c>
      <c r="E48" s="222">
        <v>39722</v>
      </c>
      <c r="F48" s="221" t="s">
        <v>253</v>
      </c>
      <c r="G48" s="221" t="s">
        <v>282</v>
      </c>
      <c r="H48" s="221" t="s">
        <v>283</v>
      </c>
      <c r="I48" s="221" t="s">
        <v>480</v>
      </c>
    </row>
    <row r="49" spans="1:9" x14ac:dyDescent="0.15">
      <c r="A49" s="230">
        <v>48</v>
      </c>
      <c r="B49" s="221">
        <v>3411100187</v>
      </c>
      <c r="C49" s="221" t="s">
        <v>268</v>
      </c>
      <c r="D49" s="221" t="s">
        <v>606</v>
      </c>
      <c r="E49" s="222">
        <v>39722</v>
      </c>
      <c r="F49" s="221" t="s">
        <v>253</v>
      </c>
      <c r="G49" s="221" t="s">
        <v>607</v>
      </c>
      <c r="H49" s="221" t="s">
        <v>608</v>
      </c>
      <c r="I49" s="221" t="s">
        <v>480</v>
      </c>
    </row>
    <row r="50" spans="1:9" x14ac:dyDescent="0.15">
      <c r="A50" s="230">
        <v>49</v>
      </c>
      <c r="B50" s="221">
        <v>3411100021</v>
      </c>
      <c r="C50" s="221" t="s">
        <v>609</v>
      </c>
      <c r="D50" s="221" t="s">
        <v>610</v>
      </c>
      <c r="E50" s="222">
        <v>39783</v>
      </c>
      <c r="F50" s="221" t="s">
        <v>291</v>
      </c>
      <c r="G50" s="221" t="s">
        <v>469</v>
      </c>
      <c r="H50" s="221" t="s">
        <v>611</v>
      </c>
      <c r="I50" s="221" t="s">
        <v>480</v>
      </c>
    </row>
    <row r="51" spans="1:9" x14ac:dyDescent="0.15">
      <c r="A51" s="230">
        <v>50</v>
      </c>
      <c r="B51" s="221">
        <v>3410104420</v>
      </c>
      <c r="C51" s="221" t="s">
        <v>612</v>
      </c>
      <c r="D51" s="221" t="s">
        <v>613</v>
      </c>
      <c r="E51" s="222">
        <v>39783</v>
      </c>
      <c r="F51" s="221" t="s">
        <v>300</v>
      </c>
      <c r="G51" s="221" t="s">
        <v>614</v>
      </c>
      <c r="H51" s="221" t="s">
        <v>615</v>
      </c>
      <c r="I51" s="221" t="s">
        <v>480</v>
      </c>
    </row>
    <row r="52" spans="1:9" x14ac:dyDescent="0.15">
      <c r="A52" s="230">
        <v>51</v>
      </c>
      <c r="B52" s="221">
        <v>3412100178</v>
      </c>
      <c r="C52" s="221" t="s">
        <v>616</v>
      </c>
      <c r="D52" s="221" t="s">
        <v>617</v>
      </c>
      <c r="E52" s="222">
        <v>39814</v>
      </c>
      <c r="F52" s="221" t="s">
        <v>253</v>
      </c>
      <c r="G52" s="221" t="s">
        <v>618</v>
      </c>
      <c r="H52" s="221" t="s">
        <v>619</v>
      </c>
      <c r="I52" s="221" t="s">
        <v>480</v>
      </c>
    </row>
    <row r="53" spans="1:9" x14ac:dyDescent="0.15">
      <c r="A53" s="230">
        <v>52</v>
      </c>
      <c r="B53" s="221">
        <v>3412100087</v>
      </c>
      <c r="C53" s="221" t="s">
        <v>620</v>
      </c>
      <c r="D53" s="221" t="s">
        <v>621</v>
      </c>
      <c r="E53" s="222">
        <v>39814</v>
      </c>
      <c r="F53" s="221" t="s">
        <v>253</v>
      </c>
      <c r="G53" s="221" t="s">
        <v>622</v>
      </c>
      <c r="H53" s="221" t="s">
        <v>623</v>
      </c>
      <c r="I53" s="221" t="s">
        <v>480</v>
      </c>
    </row>
    <row r="54" spans="1:9" x14ac:dyDescent="0.15">
      <c r="A54" s="230">
        <v>53</v>
      </c>
      <c r="B54" s="221">
        <v>3411901022</v>
      </c>
      <c r="C54" s="221" t="s">
        <v>624</v>
      </c>
      <c r="D54" s="221" t="s">
        <v>625</v>
      </c>
      <c r="E54" s="222">
        <v>39873</v>
      </c>
      <c r="F54" s="221" t="s">
        <v>253</v>
      </c>
      <c r="G54" s="221" t="s">
        <v>626</v>
      </c>
      <c r="H54" s="221" t="s">
        <v>627</v>
      </c>
      <c r="I54" s="221" t="s">
        <v>480</v>
      </c>
    </row>
    <row r="55" spans="1:9" x14ac:dyDescent="0.15">
      <c r="A55" s="230">
        <v>54</v>
      </c>
      <c r="B55" s="221">
        <v>3413600218</v>
      </c>
      <c r="C55" s="221" t="s">
        <v>628</v>
      </c>
      <c r="D55" s="221" t="s">
        <v>629</v>
      </c>
      <c r="E55" s="222">
        <v>39904</v>
      </c>
      <c r="F55" s="221" t="s">
        <v>253</v>
      </c>
      <c r="G55" s="221" t="s">
        <v>630</v>
      </c>
      <c r="H55" s="221" t="s">
        <v>631</v>
      </c>
      <c r="I55" s="221" t="s">
        <v>480</v>
      </c>
    </row>
    <row r="56" spans="1:9" x14ac:dyDescent="0.15">
      <c r="A56" s="230">
        <v>55</v>
      </c>
      <c r="B56" s="221">
        <v>3413600226</v>
      </c>
      <c r="C56" s="221" t="s">
        <v>632</v>
      </c>
      <c r="D56" s="221" t="s">
        <v>633</v>
      </c>
      <c r="E56" s="222">
        <v>39904</v>
      </c>
      <c r="F56" s="221" t="s">
        <v>253</v>
      </c>
      <c r="G56" s="221" t="s">
        <v>634</v>
      </c>
      <c r="H56" s="221" t="s">
        <v>635</v>
      </c>
      <c r="I56" s="221" t="s">
        <v>480</v>
      </c>
    </row>
    <row r="57" spans="1:9" x14ac:dyDescent="0.15">
      <c r="A57" s="230">
        <v>56</v>
      </c>
      <c r="B57" s="221">
        <v>3410900140</v>
      </c>
      <c r="C57" s="221" t="s">
        <v>341</v>
      </c>
      <c r="D57" s="221" t="s">
        <v>636</v>
      </c>
      <c r="E57" s="222">
        <v>39904</v>
      </c>
      <c r="F57" s="221" t="s">
        <v>253</v>
      </c>
      <c r="G57" s="221" t="s">
        <v>637</v>
      </c>
      <c r="H57" s="221" t="s">
        <v>638</v>
      </c>
      <c r="I57" s="221" t="s">
        <v>480</v>
      </c>
    </row>
    <row r="58" spans="1:9" x14ac:dyDescent="0.15">
      <c r="A58" s="230">
        <v>57</v>
      </c>
      <c r="B58" s="221">
        <v>3410204634</v>
      </c>
      <c r="C58" s="221" t="s">
        <v>417</v>
      </c>
      <c r="D58" s="221" t="s">
        <v>639</v>
      </c>
      <c r="E58" s="222">
        <v>39904</v>
      </c>
      <c r="F58" s="221" t="s">
        <v>253</v>
      </c>
      <c r="G58" s="221" t="s">
        <v>321</v>
      </c>
      <c r="H58" s="221" t="s">
        <v>640</v>
      </c>
      <c r="I58" s="221" t="s">
        <v>480</v>
      </c>
    </row>
    <row r="59" spans="1:9" x14ac:dyDescent="0.15">
      <c r="A59" s="230">
        <v>58</v>
      </c>
      <c r="B59" s="221">
        <v>3410201184</v>
      </c>
      <c r="C59" s="221" t="s">
        <v>417</v>
      </c>
      <c r="D59" s="221" t="s">
        <v>438</v>
      </c>
      <c r="E59" s="222">
        <v>39904</v>
      </c>
      <c r="F59" s="221" t="s">
        <v>253</v>
      </c>
      <c r="G59" s="221" t="s">
        <v>436</v>
      </c>
      <c r="H59" s="221" t="s">
        <v>439</v>
      </c>
      <c r="I59" s="221" t="s">
        <v>480</v>
      </c>
    </row>
    <row r="60" spans="1:9" x14ac:dyDescent="0.15">
      <c r="A60" s="230">
        <v>59</v>
      </c>
      <c r="B60" s="221">
        <v>3410900173</v>
      </c>
      <c r="C60" s="221" t="s">
        <v>519</v>
      </c>
      <c r="D60" s="221" t="s">
        <v>641</v>
      </c>
      <c r="E60" s="222">
        <v>39904</v>
      </c>
      <c r="F60" s="221" t="s">
        <v>253</v>
      </c>
      <c r="G60" s="221" t="s">
        <v>521</v>
      </c>
      <c r="H60" s="221" t="s">
        <v>642</v>
      </c>
      <c r="I60" s="221" t="s">
        <v>480</v>
      </c>
    </row>
    <row r="61" spans="1:9" x14ac:dyDescent="0.15">
      <c r="A61" s="230">
        <v>60</v>
      </c>
      <c r="B61" s="221">
        <v>3410102291</v>
      </c>
      <c r="C61" s="221" t="s">
        <v>643</v>
      </c>
      <c r="D61" s="221" t="s">
        <v>644</v>
      </c>
      <c r="E61" s="222">
        <v>39904</v>
      </c>
      <c r="F61" s="221" t="s">
        <v>253</v>
      </c>
      <c r="G61" s="221" t="s">
        <v>645</v>
      </c>
      <c r="H61" s="221" t="s">
        <v>646</v>
      </c>
      <c r="I61" s="221" t="s">
        <v>480</v>
      </c>
    </row>
    <row r="62" spans="1:9" x14ac:dyDescent="0.15">
      <c r="A62" s="230">
        <v>61</v>
      </c>
      <c r="B62" s="221">
        <v>3411100443</v>
      </c>
      <c r="C62" s="221" t="s">
        <v>268</v>
      </c>
      <c r="D62" s="221" t="s">
        <v>269</v>
      </c>
      <c r="E62" s="222">
        <v>39904</v>
      </c>
      <c r="F62" s="221" t="s">
        <v>253</v>
      </c>
      <c r="G62" s="221" t="s">
        <v>270</v>
      </c>
      <c r="H62" s="221" t="s">
        <v>271</v>
      </c>
      <c r="I62" s="221" t="s">
        <v>480</v>
      </c>
    </row>
    <row r="63" spans="1:9" x14ac:dyDescent="0.15">
      <c r="A63" s="230">
        <v>62</v>
      </c>
      <c r="B63" s="221">
        <v>3411100526</v>
      </c>
      <c r="C63" s="221" t="s">
        <v>272</v>
      </c>
      <c r="D63" s="221" t="s">
        <v>647</v>
      </c>
      <c r="E63" s="222">
        <v>39904</v>
      </c>
      <c r="F63" s="221" t="s">
        <v>253</v>
      </c>
      <c r="G63" s="221" t="s">
        <v>648</v>
      </c>
      <c r="H63" s="221" t="s">
        <v>649</v>
      </c>
      <c r="I63" s="221" t="s">
        <v>480</v>
      </c>
    </row>
    <row r="64" spans="1:9" x14ac:dyDescent="0.15">
      <c r="A64" s="230">
        <v>63</v>
      </c>
      <c r="B64" s="221">
        <v>3412500260</v>
      </c>
      <c r="C64" s="221" t="s">
        <v>285</v>
      </c>
      <c r="D64" s="221" t="s">
        <v>286</v>
      </c>
      <c r="E64" s="222">
        <v>39904</v>
      </c>
      <c r="F64" s="221" t="s">
        <v>253</v>
      </c>
      <c r="G64" s="221" t="s">
        <v>287</v>
      </c>
      <c r="H64" s="221" t="s">
        <v>288</v>
      </c>
      <c r="I64" s="221" t="s">
        <v>480</v>
      </c>
    </row>
    <row r="65" spans="1:9" x14ac:dyDescent="0.15">
      <c r="A65" s="230">
        <v>64</v>
      </c>
      <c r="B65" s="221">
        <v>3410500742</v>
      </c>
      <c r="C65" s="221" t="s">
        <v>650</v>
      </c>
      <c r="D65" s="221" t="s">
        <v>437</v>
      </c>
      <c r="E65" s="222">
        <v>39904</v>
      </c>
      <c r="F65" s="221" t="s">
        <v>300</v>
      </c>
      <c r="G65" s="221" t="s">
        <v>651</v>
      </c>
      <c r="H65" s="221" t="s">
        <v>652</v>
      </c>
      <c r="I65" s="221" t="s">
        <v>480</v>
      </c>
    </row>
    <row r="66" spans="1:9" x14ac:dyDescent="0.15">
      <c r="A66" s="230">
        <v>65</v>
      </c>
      <c r="B66" s="221">
        <v>3411501350</v>
      </c>
      <c r="C66" s="221" t="s">
        <v>653</v>
      </c>
      <c r="D66" s="221" t="s">
        <v>654</v>
      </c>
      <c r="E66" s="222">
        <v>39904</v>
      </c>
      <c r="F66" s="221" t="s">
        <v>300</v>
      </c>
      <c r="G66" s="221" t="s">
        <v>655</v>
      </c>
      <c r="H66" s="221" t="s">
        <v>656</v>
      </c>
      <c r="I66" s="221" t="s">
        <v>480</v>
      </c>
    </row>
    <row r="67" spans="1:9" x14ac:dyDescent="0.15">
      <c r="A67" s="230">
        <v>66</v>
      </c>
      <c r="B67" s="221">
        <v>3411501368</v>
      </c>
      <c r="C67" s="221" t="s">
        <v>657</v>
      </c>
      <c r="D67" s="221" t="s">
        <v>658</v>
      </c>
      <c r="E67" s="222">
        <v>39904</v>
      </c>
      <c r="F67" s="221" t="s">
        <v>300</v>
      </c>
      <c r="G67" s="221" t="s">
        <v>659</v>
      </c>
      <c r="H67" s="221" t="s">
        <v>660</v>
      </c>
      <c r="I67" s="221" t="s">
        <v>480</v>
      </c>
    </row>
    <row r="68" spans="1:9" x14ac:dyDescent="0.15">
      <c r="A68" s="230">
        <v>67</v>
      </c>
      <c r="B68" s="221">
        <v>3414200018</v>
      </c>
      <c r="C68" s="221" t="s">
        <v>388</v>
      </c>
      <c r="D68" s="221" t="s">
        <v>389</v>
      </c>
      <c r="E68" s="222">
        <v>40087</v>
      </c>
      <c r="F68" s="221" t="s">
        <v>253</v>
      </c>
      <c r="G68" s="221" t="s">
        <v>390</v>
      </c>
      <c r="H68" s="221" t="s">
        <v>391</v>
      </c>
      <c r="I68" s="221" t="s">
        <v>480</v>
      </c>
    </row>
    <row r="69" spans="1:9" x14ac:dyDescent="0.15">
      <c r="A69" s="230">
        <v>68</v>
      </c>
      <c r="B69" s="221">
        <v>3410104768</v>
      </c>
      <c r="C69" s="221" t="s">
        <v>661</v>
      </c>
      <c r="D69" s="221" t="s">
        <v>662</v>
      </c>
      <c r="E69" s="222">
        <v>40087</v>
      </c>
      <c r="F69" s="221" t="s">
        <v>300</v>
      </c>
      <c r="G69" s="221" t="s">
        <v>663</v>
      </c>
      <c r="H69" s="221" t="s">
        <v>664</v>
      </c>
      <c r="I69" s="221" t="s">
        <v>480</v>
      </c>
    </row>
    <row r="70" spans="1:9" x14ac:dyDescent="0.15">
      <c r="A70" s="230">
        <v>69</v>
      </c>
      <c r="B70" s="221">
        <v>3411500626</v>
      </c>
      <c r="C70" s="221" t="s">
        <v>665</v>
      </c>
      <c r="D70" s="221" t="s">
        <v>666</v>
      </c>
      <c r="E70" s="222">
        <v>40118</v>
      </c>
      <c r="F70" s="221" t="s">
        <v>253</v>
      </c>
      <c r="G70" s="221" t="s">
        <v>667</v>
      </c>
      <c r="H70" s="221" t="s">
        <v>668</v>
      </c>
      <c r="I70" s="221" t="s">
        <v>480</v>
      </c>
    </row>
    <row r="71" spans="1:9" x14ac:dyDescent="0.15">
      <c r="A71" s="230">
        <v>70</v>
      </c>
      <c r="B71" s="221">
        <v>3410700037</v>
      </c>
      <c r="C71" s="221" t="s">
        <v>669</v>
      </c>
      <c r="D71" s="221" t="s">
        <v>670</v>
      </c>
      <c r="E71" s="222">
        <v>40210</v>
      </c>
      <c r="F71" s="221" t="s">
        <v>253</v>
      </c>
      <c r="G71" s="221" t="s">
        <v>671</v>
      </c>
      <c r="H71" s="221" t="s">
        <v>672</v>
      </c>
      <c r="I71" s="221" t="s">
        <v>480</v>
      </c>
    </row>
    <row r="72" spans="1:9" s="227" customFormat="1" x14ac:dyDescent="0.15">
      <c r="A72" s="230">
        <v>71</v>
      </c>
      <c r="B72" s="225">
        <v>3412500211</v>
      </c>
      <c r="C72" s="225" t="s">
        <v>673</v>
      </c>
      <c r="D72" s="225" t="s">
        <v>674</v>
      </c>
      <c r="E72" s="226">
        <v>40238</v>
      </c>
      <c r="F72" s="225" t="s">
        <v>253</v>
      </c>
      <c r="G72" s="225" t="s">
        <v>675</v>
      </c>
      <c r="H72" s="225" t="s">
        <v>676</v>
      </c>
      <c r="I72" s="225" t="s">
        <v>480</v>
      </c>
    </row>
    <row r="73" spans="1:9" x14ac:dyDescent="0.15">
      <c r="A73" s="230">
        <v>72</v>
      </c>
      <c r="B73" s="221">
        <v>3410500759</v>
      </c>
      <c r="C73" s="221" t="s">
        <v>677</v>
      </c>
      <c r="D73" s="221" t="s">
        <v>678</v>
      </c>
      <c r="E73" s="222">
        <v>40238</v>
      </c>
      <c r="F73" s="221" t="s">
        <v>300</v>
      </c>
      <c r="G73" s="221" t="s">
        <v>679</v>
      </c>
      <c r="H73" s="221" t="s">
        <v>680</v>
      </c>
      <c r="I73" s="221" t="s">
        <v>480</v>
      </c>
    </row>
    <row r="74" spans="1:9" x14ac:dyDescent="0.15">
      <c r="A74" s="230">
        <v>73</v>
      </c>
      <c r="B74" s="221">
        <v>3410105013</v>
      </c>
      <c r="C74" s="221" t="s">
        <v>289</v>
      </c>
      <c r="D74" s="221" t="s">
        <v>290</v>
      </c>
      <c r="E74" s="222">
        <v>40269</v>
      </c>
      <c r="F74" s="221" t="s">
        <v>291</v>
      </c>
      <c r="G74" s="221" t="s">
        <v>292</v>
      </c>
      <c r="H74" s="221" t="s">
        <v>293</v>
      </c>
      <c r="I74" s="221" t="s">
        <v>480</v>
      </c>
    </row>
    <row r="75" spans="1:9" x14ac:dyDescent="0.15">
      <c r="A75" s="230">
        <v>74</v>
      </c>
      <c r="B75" s="221">
        <v>3413300041</v>
      </c>
      <c r="C75" s="221" t="s">
        <v>681</v>
      </c>
      <c r="D75" s="221" t="s">
        <v>682</v>
      </c>
      <c r="E75" s="222">
        <v>40269</v>
      </c>
      <c r="F75" s="221" t="s">
        <v>253</v>
      </c>
      <c r="G75" s="221" t="s">
        <v>683</v>
      </c>
      <c r="H75" s="221" t="s">
        <v>684</v>
      </c>
      <c r="I75" s="221" t="s">
        <v>480</v>
      </c>
    </row>
    <row r="76" spans="1:9" x14ac:dyDescent="0.15">
      <c r="A76" s="230">
        <v>75</v>
      </c>
      <c r="B76" s="221">
        <v>3413300066</v>
      </c>
      <c r="C76" s="221" t="s">
        <v>685</v>
      </c>
      <c r="D76" s="221" t="s">
        <v>686</v>
      </c>
      <c r="E76" s="222">
        <v>40269</v>
      </c>
      <c r="F76" s="221" t="s">
        <v>253</v>
      </c>
      <c r="G76" s="221" t="s">
        <v>687</v>
      </c>
      <c r="H76" s="221" t="s">
        <v>688</v>
      </c>
      <c r="I76" s="221" t="s">
        <v>480</v>
      </c>
    </row>
    <row r="77" spans="1:9" x14ac:dyDescent="0.15">
      <c r="A77" s="230">
        <v>76</v>
      </c>
      <c r="B77" s="221">
        <v>3411100146</v>
      </c>
      <c r="C77" s="221" t="s">
        <v>689</v>
      </c>
      <c r="D77" s="221" t="s">
        <v>690</v>
      </c>
      <c r="E77" s="222">
        <v>40269</v>
      </c>
      <c r="F77" s="221" t="s">
        <v>253</v>
      </c>
      <c r="G77" s="221" t="s">
        <v>691</v>
      </c>
      <c r="H77" s="221" t="s">
        <v>692</v>
      </c>
      <c r="I77" s="221" t="s">
        <v>480</v>
      </c>
    </row>
    <row r="78" spans="1:9" x14ac:dyDescent="0.15">
      <c r="A78" s="230">
        <v>77</v>
      </c>
      <c r="B78" s="221">
        <v>3414600068</v>
      </c>
      <c r="C78" s="221" t="s">
        <v>693</v>
      </c>
      <c r="D78" s="221" t="s">
        <v>694</v>
      </c>
      <c r="E78" s="222">
        <v>40269</v>
      </c>
      <c r="F78" s="221" t="s">
        <v>253</v>
      </c>
      <c r="G78" s="221" t="s">
        <v>695</v>
      </c>
      <c r="H78" s="221" t="s">
        <v>696</v>
      </c>
      <c r="I78" s="221" t="s">
        <v>480</v>
      </c>
    </row>
    <row r="79" spans="1:9" x14ac:dyDescent="0.15">
      <c r="A79" s="230">
        <v>78</v>
      </c>
      <c r="B79" s="221">
        <v>3411900032</v>
      </c>
      <c r="C79" s="221" t="s">
        <v>433</v>
      </c>
      <c r="D79" s="221" t="s">
        <v>697</v>
      </c>
      <c r="E79" s="222">
        <v>40269</v>
      </c>
      <c r="F79" s="221" t="s">
        <v>253</v>
      </c>
      <c r="G79" s="221" t="s">
        <v>698</v>
      </c>
      <c r="H79" s="221" t="s">
        <v>699</v>
      </c>
      <c r="I79" s="221" t="s">
        <v>480</v>
      </c>
    </row>
    <row r="80" spans="1:9" x14ac:dyDescent="0.15">
      <c r="A80" s="230">
        <v>79</v>
      </c>
      <c r="B80" s="221">
        <v>3411901014</v>
      </c>
      <c r="C80" s="221" t="s">
        <v>597</v>
      </c>
      <c r="D80" s="221" t="s">
        <v>700</v>
      </c>
      <c r="E80" s="222">
        <v>40269</v>
      </c>
      <c r="F80" s="221" t="s">
        <v>253</v>
      </c>
      <c r="G80" s="221" t="s">
        <v>701</v>
      </c>
      <c r="H80" s="221" t="s">
        <v>702</v>
      </c>
      <c r="I80" s="221" t="s">
        <v>480</v>
      </c>
    </row>
    <row r="81" spans="1:9" x14ac:dyDescent="0.15">
      <c r="A81" s="230">
        <v>80</v>
      </c>
      <c r="B81" s="221">
        <v>3411501483</v>
      </c>
      <c r="C81" s="221" t="s">
        <v>703</v>
      </c>
      <c r="D81" s="221" t="s">
        <v>704</v>
      </c>
      <c r="E81" s="222">
        <v>40269</v>
      </c>
      <c r="F81" s="221" t="s">
        <v>300</v>
      </c>
      <c r="G81" s="221" t="s">
        <v>705</v>
      </c>
      <c r="H81" s="221" t="s">
        <v>706</v>
      </c>
      <c r="I81" s="221" t="s">
        <v>480</v>
      </c>
    </row>
    <row r="82" spans="1:9" x14ac:dyDescent="0.15">
      <c r="A82" s="230">
        <v>81</v>
      </c>
      <c r="B82" s="221">
        <v>3410105005</v>
      </c>
      <c r="C82" s="221" t="s">
        <v>707</v>
      </c>
      <c r="D82" s="221" t="s">
        <v>708</v>
      </c>
      <c r="E82" s="222">
        <v>40269</v>
      </c>
      <c r="F82" s="221" t="s">
        <v>300</v>
      </c>
      <c r="G82" s="221" t="s">
        <v>709</v>
      </c>
      <c r="H82" s="221" t="s">
        <v>710</v>
      </c>
      <c r="I82" s="221" t="s">
        <v>480</v>
      </c>
    </row>
    <row r="83" spans="1:9" x14ac:dyDescent="0.15">
      <c r="A83" s="230">
        <v>82</v>
      </c>
      <c r="B83" s="221">
        <v>3411501525</v>
      </c>
      <c r="C83" s="221" t="s">
        <v>711</v>
      </c>
      <c r="D83" s="221" t="s">
        <v>712</v>
      </c>
      <c r="E83" s="222">
        <v>40360</v>
      </c>
      <c r="F83" s="221" t="s">
        <v>300</v>
      </c>
      <c r="G83" s="221" t="s">
        <v>713</v>
      </c>
      <c r="H83" s="221" t="s">
        <v>714</v>
      </c>
      <c r="I83" s="221" t="s">
        <v>480</v>
      </c>
    </row>
    <row r="84" spans="1:9" x14ac:dyDescent="0.15">
      <c r="A84" s="230">
        <v>83</v>
      </c>
      <c r="B84" s="221">
        <v>3411700176</v>
      </c>
      <c r="C84" s="221" t="s">
        <v>323</v>
      </c>
      <c r="D84" s="221" t="s">
        <v>715</v>
      </c>
      <c r="E84" s="222">
        <v>40391</v>
      </c>
      <c r="F84" s="221" t="s">
        <v>253</v>
      </c>
      <c r="G84" s="221" t="s">
        <v>324</v>
      </c>
      <c r="H84" s="221" t="s">
        <v>716</v>
      </c>
      <c r="I84" s="221" t="s">
        <v>480</v>
      </c>
    </row>
    <row r="85" spans="1:9" x14ac:dyDescent="0.15">
      <c r="A85" s="230">
        <v>84</v>
      </c>
      <c r="B85" s="221">
        <v>3411501541</v>
      </c>
      <c r="C85" s="221" t="s">
        <v>717</v>
      </c>
      <c r="D85" s="221" t="s">
        <v>718</v>
      </c>
      <c r="E85" s="222">
        <v>40391</v>
      </c>
      <c r="F85" s="221" t="s">
        <v>300</v>
      </c>
      <c r="G85" s="221" t="s">
        <v>719</v>
      </c>
      <c r="H85" s="221" t="s">
        <v>720</v>
      </c>
      <c r="I85" s="221" t="s">
        <v>480</v>
      </c>
    </row>
    <row r="86" spans="1:9" x14ac:dyDescent="0.15">
      <c r="A86" s="230">
        <v>85</v>
      </c>
      <c r="B86" s="221">
        <v>3411501558</v>
      </c>
      <c r="C86" s="221" t="s">
        <v>721</v>
      </c>
      <c r="D86" s="221" t="s">
        <v>722</v>
      </c>
      <c r="E86" s="222">
        <v>40483</v>
      </c>
      <c r="F86" s="221" t="s">
        <v>257</v>
      </c>
      <c r="G86" s="221" t="s">
        <v>723</v>
      </c>
      <c r="H86" s="221" t="s">
        <v>724</v>
      </c>
      <c r="I86" s="221" t="s">
        <v>480</v>
      </c>
    </row>
    <row r="87" spans="1:9" x14ac:dyDescent="0.15">
      <c r="A87" s="230">
        <v>86</v>
      </c>
      <c r="B87" s="221">
        <v>3411700184</v>
      </c>
      <c r="C87" s="221" t="s">
        <v>323</v>
      </c>
      <c r="D87" s="221" t="s">
        <v>725</v>
      </c>
      <c r="E87" s="222">
        <v>40513</v>
      </c>
      <c r="F87" s="221" t="s">
        <v>253</v>
      </c>
      <c r="G87" s="221" t="s">
        <v>726</v>
      </c>
      <c r="H87" s="221" t="s">
        <v>727</v>
      </c>
      <c r="I87" s="221" t="s">
        <v>480</v>
      </c>
    </row>
    <row r="88" spans="1:9" x14ac:dyDescent="0.15">
      <c r="A88" s="230">
        <v>87</v>
      </c>
      <c r="B88" s="221">
        <v>3410500767</v>
      </c>
      <c r="C88" s="221" t="s">
        <v>728</v>
      </c>
      <c r="D88" s="221" t="s">
        <v>729</v>
      </c>
      <c r="E88" s="222">
        <v>40513</v>
      </c>
      <c r="F88" s="221" t="s">
        <v>300</v>
      </c>
      <c r="G88" s="221" t="s">
        <v>730</v>
      </c>
      <c r="H88" s="221" t="s">
        <v>731</v>
      </c>
      <c r="I88" s="221" t="s">
        <v>480</v>
      </c>
    </row>
    <row r="89" spans="1:9" x14ac:dyDescent="0.15">
      <c r="A89" s="230">
        <v>88</v>
      </c>
      <c r="B89" s="221">
        <v>3410205292</v>
      </c>
      <c r="C89" s="221" t="s">
        <v>417</v>
      </c>
      <c r="D89" s="221" t="s">
        <v>732</v>
      </c>
      <c r="E89" s="222">
        <v>40544</v>
      </c>
      <c r="F89" s="221" t="s">
        <v>253</v>
      </c>
      <c r="G89" s="221" t="s">
        <v>360</v>
      </c>
      <c r="H89" s="221" t="s">
        <v>733</v>
      </c>
      <c r="I89" s="221" t="s">
        <v>480</v>
      </c>
    </row>
    <row r="90" spans="1:9" x14ac:dyDescent="0.15">
      <c r="A90" s="230">
        <v>89</v>
      </c>
      <c r="B90" s="221">
        <v>3410900413</v>
      </c>
      <c r="C90" s="221" t="s">
        <v>734</v>
      </c>
      <c r="D90" s="221" t="s">
        <v>735</v>
      </c>
      <c r="E90" s="222">
        <v>40603</v>
      </c>
      <c r="F90" s="221" t="s">
        <v>253</v>
      </c>
      <c r="G90" s="221" t="s">
        <v>736</v>
      </c>
      <c r="H90" s="221" t="s">
        <v>737</v>
      </c>
      <c r="I90" s="221" t="s">
        <v>480</v>
      </c>
    </row>
    <row r="91" spans="1:9" x14ac:dyDescent="0.15">
      <c r="A91" s="230">
        <v>90</v>
      </c>
      <c r="B91" s="221">
        <v>3413600093</v>
      </c>
      <c r="C91" s="221" t="s">
        <v>376</v>
      </c>
      <c r="D91" s="221" t="s">
        <v>738</v>
      </c>
      <c r="E91" s="222">
        <v>40603</v>
      </c>
      <c r="F91" s="221" t="s">
        <v>253</v>
      </c>
      <c r="G91" s="221" t="s">
        <v>378</v>
      </c>
      <c r="H91" s="221" t="s">
        <v>739</v>
      </c>
      <c r="I91" s="221" t="s">
        <v>480</v>
      </c>
    </row>
    <row r="92" spans="1:9" x14ac:dyDescent="0.15">
      <c r="A92" s="230">
        <v>91</v>
      </c>
      <c r="B92" s="221">
        <v>3410202836</v>
      </c>
      <c r="C92" s="221" t="s">
        <v>440</v>
      </c>
      <c r="D92" s="221" t="s">
        <v>441</v>
      </c>
      <c r="E92" s="222">
        <v>40630</v>
      </c>
      <c r="F92" s="221" t="s">
        <v>253</v>
      </c>
      <c r="G92" s="221" t="s">
        <v>442</v>
      </c>
      <c r="H92" s="221" t="s">
        <v>443</v>
      </c>
      <c r="I92" s="221" t="s">
        <v>480</v>
      </c>
    </row>
    <row r="93" spans="1:9" x14ac:dyDescent="0.15">
      <c r="A93" s="230">
        <v>92</v>
      </c>
      <c r="B93" s="221">
        <v>3410900421</v>
      </c>
      <c r="C93" s="221" t="s">
        <v>307</v>
      </c>
      <c r="D93" s="221" t="s">
        <v>308</v>
      </c>
      <c r="E93" s="222">
        <v>40634</v>
      </c>
      <c r="F93" s="221" t="s">
        <v>291</v>
      </c>
      <c r="G93" s="221" t="s">
        <v>309</v>
      </c>
      <c r="H93" s="221" t="s">
        <v>310</v>
      </c>
      <c r="I93" s="221" t="s">
        <v>480</v>
      </c>
    </row>
    <row r="94" spans="1:9" x14ac:dyDescent="0.15">
      <c r="A94" s="230">
        <v>93</v>
      </c>
      <c r="B94" s="221">
        <v>3411501616</v>
      </c>
      <c r="C94" s="221" t="s">
        <v>740</v>
      </c>
      <c r="D94" s="221" t="s">
        <v>741</v>
      </c>
      <c r="E94" s="222">
        <v>40634</v>
      </c>
      <c r="F94" s="221" t="s">
        <v>253</v>
      </c>
      <c r="G94" s="221" t="s">
        <v>742</v>
      </c>
      <c r="H94" s="221" t="s">
        <v>743</v>
      </c>
      <c r="I94" s="221" t="s">
        <v>480</v>
      </c>
    </row>
    <row r="95" spans="1:9" x14ac:dyDescent="0.15">
      <c r="A95" s="230">
        <v>94</v>
      </c>
      <c r="B95" s="221">
        <v>3410205417</v>
      </c>
      <c r="C95" s="221" t="s">
        <v>579</v>
      </c>
      <c r="D95" s="221" t="s">
        <v>744</v>
      </c>
      <c r="E95" s="222">
        <v>40634</v>
      </c>
      <c r="F95" s="221" t="s">
        <v>253</v>
      </c>
      <c r="G95" s="221" t="s">
        <v>475</v>
      </c>
      <c r="H95" s="221" t="s">
        <v>581</v>
      </c>
      <c r="I95" s="221" t="s">
        <v>480</v>
      </c>
    </row>
    <row r="96" spans="1:9" x14ac:dyDescent="0.15">
      <c r="A96" s="230">
        <v>95</v>
      </c>
      <c r="B96" s="221">
        <v>3410205391</v>
      </c>
      <c r="C96" s="221" t="s">
        <v>745</v>
      </c>
      <c r="D96" s="221" t="s">
        <v>746</v>
      </c>
      <c r="E96" s="222">
        <v>40634</v>
      </c>
      <c r="F96" s="221" t="s">
        <v>253</v>
      </c>
      <c r="G96" s="221" t="s">
        <v>747</v>
      </c>
      <c r="H96" s="221" t="s">
        <v>748</v>
      </c>
      <c r="I96" s="221" t="s">
        <v>480</v>
      </c>
    </row>
    <row r="97" spans="1:9" x14ac:dyDescent="0.15">
      <c r="A97" s="230">
        <v>96</v>
      </c>
      <c r="B97" s="221">
        <v>3411500964</v>
      </c>
      <c r="C97" s="221" t="s">
        <v>749</v>
      </c>
      <c r="D97" s="221" t="s">
        <v>750</v>
      </c>
      <c r="E97" s="222">
        <v>40634</v>
      </c>
      <c r="F97" s="221" t="s">
        <v>253</v>
      </c>
      <c r="G97" s="221" t="s">
        <v>751</v>
      </c>
      <c r="H97" s="221" t="s">
        <v>752</v>
      </c>
      <c r="I97" s="221" t="s">
        <v>480</v>
      </c>
    </row>
    <row r="98" spans="1:9" x14ac:dyDescent="0.15">
      <c r="A98" s="230">
        <v>97</v>
      </c>
      <c r="B98" s="221">
        <v>3410105476</v>
      </c>
      <c r="C98" s="221" t="s">
        <v>753</v>
      </c>
      <c r="D98" s="221" t="s">
        <v>754</v>
      </c>
      <c r="E98" s="222">
        <v>40634</v>
      </c>
      <c r="F98" s="221" t="s">
        <v>253</v>
      </c>
      <c r="G98" s="221" t="s">
        <v>755</v>
      </c>
      <c r="H98" s="221" t="s">
        <v>756</v>
      </c>
      <c r="I98" s="221" t="s">
        <v>480</v>
      </c>
    </row>
    <row r="99" spans="1:9" x14ac:dyDescent="0.15">
      <c r="A99" s="230">
        <v>98</v>
      </c>
      <c r="B99" s="221">
        <v>3412700332</v>
      </c>
      <c r="C99" s="221" t="s">
        <v>757</v>
      </c>
      <c r="D99" s="221" t="s">
        <v>758</v>
      </c>
      <c r="E99" s="222">
        <v>40634</v>
      </c>
      <c r="F99" s="221" t="s">
        <v>253</v>
      </c>
      <c r="G99" s="221" t="s">
        <v>759</v>
      </c>
      <c r="H99" s="221" t="s">
        <v>760</v>
      </c>
      <c r="I99" s="221" t="s">
        <v>480</v>
      </c>
    </row>
    <row r="100" spans="1:9" x14ac:dyDescent="0.15">
      <c r="A100" s="230">
        <v>99</v>
      </c>
      <c r="B100" s="221">
        <v>3412100186</v>
      </c>
      <c r="C100" s="221" t="s">
        <v>761</v>
      </c>
      <c r="D100" s="221" t="s">
        <v>762</v>
      </c>
      <c r="E100" s="222">
        <v>40634</v>
      </c>
      <c r="F100" s="221" t="s">
        <v>253</v>
      </c>
      <c r="G100" s="221" t="s">
        <v>763</v>
      </c>
      <c r="H100" s="221" t="s">
        <v>764</v>
      </c>
      <c r="I100" s="221" t="s">
        <v>480</v>
      </c>
    </row>
    <row r="101" spans="1:9" x14ac:dyDescent="0.15">
      <c r="A101" s="230">
        <v>100</v>
      </c>
      <c r="B101" s="221">
        <v>3411500600</v>
      </c>
      <c r="C101" s="221" t="s">
        <v>765</v>
      </c>
      <c r="D101" s="221" t="s">
        <v>766</v>
      </c>
      <c r="E101" s="222">
        <v>40634</v>
      </c>
      <c r="F101" s="221" t="s">
        <v>253</v>
      </c>
      <c r="G101" s="221" t="s">
        <v>767</v>
      </c>
      <c r="H101" s="221" t="s">
        <v>768</v>
      </c>
      <c r="I101" s="221" t="s">
        <v>480</v>
      </c>
    </row>
    <row r="102" spans="1:9" x14ac:dyDescent="0.15">
      <c r="A102" s="230">
        <v>101</v>
      </c>
      <c r="B102" s="221">
        <v>3413200084</v>
      </c>
      <c r="C102" s="221" t="s">
        <v>769</v>
      </c>
      <c r="D102" s="221" t="s">
        <v>770</v>
      </c>
      <c r="E102" s="222">
        <v>40634</v>
      </c>
      <c r="F102" s="221" t="s">
        <v>253</v>
      </c>
      <c r="G102" s="221" t="s">
        <v>771</v>
      </c>
      <c r="H102" s="221" t="s">
        <v>772</v>
      </c>
      <c r="I102" s="221" t="s">
        <v>480</v>
      </c>
    </row>
    <row r="103" spans="1:9" x14ac:dyDescent="0.15">
      <c r="A103" s="230">
        <v>102</v>
      </c>
      <c r="B103" s="221">
        <v>3411100534</v>
      </c>
      <c r="C103" s="221" t="s">
        <v>311</v>
      </c>
      <c r="D103" s="221" t="s">
        <v>312</v>
      </c>
      <c r="E103" s="222">
        <v>40634</v>
      </c>
      <c r="F103" s="221" t="s">
        <v>253</v>
      </c>
      <c r="G103" s="221" t="s">
        <v>313</v>
      </c>
      <c r="H103" s="221" t="s">
        <v>314</v>
      </c>
      <c r="I103" s="221" t="s">
        <v>480</v>
      </c>
    </row>
    <row r="104" spans="1:9" x14ac:dyDescent="0.15">
      <c r="A104" s="230">
        <v>103</v>
      </c>
      <c r="B104" s="221">
        <v>3411100260</v>
      </c>
      <c r="C104" s="221" t="s">
        <v>311</v>
      </c>
      <c r="D104" s="221" t="s">
        <v>773</v>
      </c>
      <c r="E104" s="222">
        <v>40634</v>
      </c>
      <c r="F104" s="221" t="s">
        <v>253</v>
      </c>
      <c r="G104" s="221" t="s">
        <v>774</v>
      </c>
      <c r="H104" s="221" t="s">
        <v>775</v>
      </c>
      <c r="I104" s="221" t="s">
        <v>480</v>
      </c>
    </row>
    <row r="105" spans="1:9" x14ac:dyDescent="0.15">
      <c r="A105" s="230">
        <v>104</v>
      </c>
      <c r="B105" s="221">
        <v>3412500559</v>
      </c>
      <c r="C105" s="221" t="s">
        <v>315</v>
      </c>
      <c r="D105" s="221" t="s">
        <v>316</v>
      </c>
      <c r="E105" s="222">
        <v>40634</v>
      </c>
      <c r="F105" s="221" t="s">
        <v>253</v>
      </c>
      <c r="G105" s="221" t="s">
        <v>317</v>
      </c>
      <c r="H105" s="221" t="s">
        <v>318</v>
      </c>
      <c r="I105" s="221" t="s">
        <v>480</v>
      </c>
    </row>
    <row r="106" spans="1:9" x14ac:dyDescent="0.15">
      <c r="A106" s="230">
        <v>105</v>
      </c>
      <c r="B106" s="221">
        <v>3411501608</v>
      </c>
      <c r="C106" s="221" t="s">
        <v>776</v>
      </c>
      <c r="D106" s="221" t="s">
        <v>777</v>
      </c>
      <c r="E106" s="222">
        <v>40634</v>
      </c>
      <c r="F106" s="221" t="s">
        <v>300</v>
      </c>
      <c r="G106" s="221" t="s">
        <v>778</v>
      </c>
      <c r="H106" s="221" t="s">
        <v>779</v>
      </c>
      <c r="I106" s="221" t="s">
        <v>480</v>
      </c>
    </row>
    <row r="107" spans="1:9" x14ac:dyDescent="0.15">
      <c r="A107" s="230">
        <v>106</v>
      </c>
      <c r="B107" s="221">
        <v>3411501590</v>
      </c>
      <c r="C107" s="221" t="s">
        <v>780</v>
      </c>
      <c r="D107" s="221" t="s">
        <v>781</v>
      </c>
      <c r="E107" s="222">
        <v>40634</v>
      </c>
      <c r="F107" s="221" t="s">
        <v>300</v>
      </c>
      <c r="G107" s="221" t="s">
        <v>782</v>
      </c>
      <c r="H107" s="221" t="s">
        <v>783</v>
      </c>
      <c r="I107" s="221" t="s">
        <v>480</v>
      </c>
    </row>
    <row r="108" spans="1:9" x14ac:dyDescent="0.15">
      <c r="A108" s="230">
        <v>107</v>
      </c>
      <c r="B108" s="221">
        <v>3410205383</v>
      </c>
      <c r="C108" s="221" t="s">
        <v>319</v>
      </c>
      <c r="D108" s="221" t="s">
        <v>320</v>
      </c>
      <c r="E108" s="222">
        <v>40634</v>
      </c>
      <c r="F108" s="221" t="s">
        <v>300</v>
      </c>
      <c r="G108" s="221" t="s">
        <v>321</v>
      </c>
      <c r="H108" s="221" t="s">
        <v>322</v>
      </c>
      <c r="I108" s="221" t="s">
        <v>480</v>
      </c>
    </row>
    <row r="109" spans="1:9" x14ac:dyDescent="0.15">
      <c r="A109" s="230">
        <v>108</v>
      </c>
      <c r="B109" s="221">
        <v>3410900439</v>
      </c>
      <c r="C109" s="221" t="s">
        <v>396</v>
      </c>
      <c r="D109" s="221" t="s">
        <v>784</v>
      </c>
      <c r="E109" s="222">
        <v>40695</v>
      </c>
      <c r="F109" s="221" t="s">
        <v>257</v>
      </c>
      <c r="G109" s="221" t="s">
        <v>397</v>
      </c>
      <c r="H109" s="221" t="s">
        <v>398</v>
      </c>
      <c r="I109" s="221" t="s">
        <v>480</v>
      </c>
    </row>
    <row r="110" spans="1:9" x14ac:dyDescent="0.15">
      <c r="A110" s="230">
        <v>109</v>
      </c>
      <c r="B110" s="221">
        <v>3410205680</v>
      </c>
      <c r="C110" s="221" t="s">
        <v>325</v>
      </c>
      <c r="D110" s="221" t="s">
        <v>326</v>
      </c>
      <c r="E110" s="222">
        <v>40817</v>
      </c>
      <c r="F110" s="221" t="s">
        <v>291</v>
      </c>
      <c r="G110" s="221" t="s">
        <v>785</v>
      </c>
      <c r="H110" s="221" t="s">
        <v>786</v>
      </c>
      <c r="I110" s="221" t="s">
        <v>480</v>
      </c>
    </row>
    <row r="111" spans="1:9" x14ac:dyDescent="0.15">
      <c r="A111" s="230">
        <v>110</v>
      </c>
      <c r="B111" s="221">
        <v>3410900256</v>
      </c>
      <c r="C111" s="221" t="s">
        <v>787</v>
      </c>
      <c r="D111" s="221" t="s">
        <v>788</v>
      </c>
      <c r="E111" s="222">
        <v>40817</v>
      </c>
      <c r="F111" s="221" t="s">
        <v>253</v>
      </c>
      <c r="G111" s="221" t="s">
        <v>789</v>
      </c>
      <c r="H111" s="221" t="s">
        <v>790</v>
      </c>
      <c r="I111" s="221" t="s">
        <v>480</v>
      </c>
    </row>
    <row r="112" spans="1:9" x14ac:dyDescent="0.15">
      <c r="A112" s="230">
        <v>111</v>
      </c>
      <c r="B112" s="221">
        <v>3411501103</v>
      </c>
      <c r="C112" s="221" t="s">
        <v>791</v>
      </c>
      <c r="D112" s="221" t="s">
        <v>792</v>
      </c>
      <c r="E112" s="222">
        <v>40878</v>
      </c>
      <c r="F112" s="221" t="s">
        <v>300</v>
      </c>
      <c r="G112" s="221" t="s">
        <v>793</v>
      </c>
      <c r="H112" s="221" t="s">
        <v>794</v>
      </c>
      <c r="I112" s="221" t="s">
        <v>480</v>
      </c>
    </row>
    <row r="113" spans="1:9" x14ac:dyDescent="0.15">
      <c r="A113" s="230">
        <v>112</v>
      </c>
      <c r="B113" s="221">
        <v>3411501657</v>
      </c>
      <c r="C113" s="221" t="s">
        <v>795</v>
      </c>
      <c r="D113" s="221" t="s">
        <v>796</v>
      </c>
      <c r="E113" s="222">
        <v>40909</v>
      </c>
      <c r="F113" s="221" t="s">
        <v>257</v>
      </c>
      <c r="G113" s="221" t="s">
        <v>797</v>
      </c>
      <c r="H113" s="221" t="s">
        <v>798</v>
      </c>
      <c r="I113" s="221" t="s">
        <v>480</v>
      </c>
    </row>
    <row r="114" spans="1:9" x14ac:dyDescent="0.15">
      <c r="A114" s="230">
        <v>113</v>
      </c>
      <c r="B114" s="221">
        <v>3411901048</v>
      </c>
      <c r="C114" s="221" t="s">
        <v>470</v>
      </c>
      <c r="D114" s="221" t="s">
        <v>799</v>
      </c>
      <c r="E114" s="222">
        <v>40909</v>
      </c>
      <c r="F114" s="221" t="s">
        <v>253</v>
      </c>
      <c r="G114" s="221" t="s">
        <v>800</v>
      </c>
      <c r="H114" s="221" t="s">
        <v>801</v>
      </c>
      <c r="I114" s="221" t="s">
        <v>480</v>
      </c>
    </row>
    <row r="115" spans="1:9" x14ac:dyDescent="0.15">
      <c r="A115" s="230">
        <v>114</v>
      </c>
      <c r="B115" s="221">
        <v>3410500817</v>
      </c>
      <c r="C115" s="221" t="s">
        <v>802</v>
      </c>
      <c r="D115" s="221" t="s">
        <v>803</v>
      </c>
      <c r="E115" s="222">
        <v>40909</v>
      </c>
      <c r="F115" s="221" t="s">
        <v>253</v>
      </c>
      <c r="G115" s="221" t="s">
        <v>262</v>
      </c>
      <c r="H115" s="221" t="s">
        <v>804</v>
      </c>
      <c r="I115" s="221" t="s">
        <v>480</v>
      </c>
    </row>
    <row r="116" spans="1:9" x14ac:dyDescent="0.15">
      <c r="A116" s="230">
        <v>115</v>
      </c>
      <c r="B116" s="221">
        <v>3411501145</v>
      </c>
      <c r="C116" s="221" t="s">
        <v>431</v>
      </c>
      <c r="D116" s="221" t="s">
        <v>805</v>
      </c>
      <c r="E116" s="222">
        <v>40909</v>
      </c>
      <c r="F116" s="221" t="s">
        <v>253</v>
      </c>
      <c r="G116" s="221" t="s">
        <v>461</v>
      </c>
      <c r="H116" s="221" t="s">
        <v>806</v>
      </c>
      <c r="I116" s="221" t="s">
        <v>480</v>
      </c>
    </row>
    <row r="117" spans="1:9" x14ac:dyDescent="0.15">
      <c r="A117" s="230">
        <v>116</v>
      </c>
      <c r="B117" s="221">
        <v>3413600119</v>
      </c>
      <c r="C117" s="221" t="s">
        <v>376</v>
      </c>
      <c r="D117" s="221" t="s">
        <v>807</v>
      </c>
      <c r="E117" s="222">
        <v>40969</v>
      </c>
      <c r="F117" s="221" t="s">
        <v>253</v>
      </c>
      <c r="G117" s="221" t="s">
        <v>378</v>
      </c>
      <c r="H117" s="221" t="s">
        <v>808</v>
      </c>
      <c r="I117" s="221" t="s">
        <v>480</v>
      </c>
    </row>
    <row r="118" spans="1:9" x14ac:dyDescent="0.15">
      <c r="A118" s="230">
        <v>117</v>
      </c>
      <c r="B118" s="221">
        <v>3413600135</v>
      </c>
      <c r="C118" s="221" t="s">
        <v>376</v>
      </c>
      <c r="D118" s="221" t="s">
        <v>809</v>
      </c>
      <c r="E118" s="222">
        <v>40969</v>
      </c>
      <c r="F118" s="221" t="s">
        <v>253</v>
      </c>
      <c r="G118" s="221" t="s">
        <v>378</v>
      </c>
      <c r="H118" s="221" t="s">
        <v>810</v>
      </c>
      <c r="I118" s="221" t="s">
        <v>480</v>
      </c>
    </row>
    <row r="119" spans="1:9" x14ac:dyDescent="0.15">
      <c r="A119" s="230">
        <v>118</v>
      </c>
      <c r="B119" s="221">
        <v>3411100179</v>
      </c>
      <c r="C119" s="221" t="s">
        <v>268</v>
      </c>
      <c r="D119" s="221" t="s">
        <v>811</v>
      </c>
      <c r="E119" s="222">
        <v>40969</v>
      </c>
      <c r="F119" s="221" t="s">
        <v>253</v>
      </c>
      <c r="G119" s="221" t="s">
        <v>812</v>
      </c>
      <c r="H119" s="221" t="s">
        <v>813</v>
      </c>
      <c r="I119" s="221" t="s">
        <v>480</v>
      </c>
    </row>
    <row r="120" spans="1:9" x14ac:dyDescent="0.15">
      <c r="A120" s="230">
        <v>119</v>
      </c>
      <c r="B120" s="221">
        <v>3412500575</v>
      </c>
      <c r="C120" s="221" t="s">
        <v>814</v>
      </c>
      <c r="D120" s="221" t="s">
        <v>815</v>
      </c>
      <c r="E120" s="222">
        <v>40969</v>
      </c>
      <c r="F120" s="221" t="s">
        <v>300</v>
      </c>
      <c r="G120" s="221" t="s">
        <v>816</v>
      </c>
      <c r="H120" s="221" t="s">
        <v>817</v>
      </c>
      <c r="I120" s="221" t="s">
        <v>480</v>
      </c>
    </row>
    <row r="121" spans="1:9" x14ac:dyDescent="0.15">
      <c r="A121" s="230">
        <v>120</v>
      </c>
      <c r="B121" s="221">
        <v>3411501814</v>
      </c>
      <c r="C121" s="221" t="s">
        <v>818</v>
      </c>
      <c r="D121" s="221" t="s">
        <v>819</v>
      </c>
      <c r="E121" s="222">
        <v>41000</v>
      </c>
      <c r="F121" s="221" t="s">
        <v>253</v>
      </c>
      <c r="G121" s="221" t="s">
        <v>655</v>
      </c>
      <c r="H121" s="221" t="s">
        <v>820</v>
      </c>
      <c r="I121" s="221" t="s">
        <v>480</v>
      </c>
    </row>
    <row r="122" spans="1:9" x14ac:dyDescent="0.15">
      <c r="A122" s="230">
        <v>121</v>
      </c>
      <c r="B122" s="221">
        <v>3411501798</v>
      </c>
      <c r="C122" s="221" t="s">
        <v>821</v>
      </c>
      <c r="D122" s="221" t="s">
        <v>822</v>
      </c>
      <c r="E122" s="222">
        <v>41000</v>
      </c>
      <c r="F122" s="221" t="s">
        <v>253</v>
      </c>
      <c r="G122" s="221" t="s">
        <v>430</v>
      </c>
      <c r="H122" s="221" t="s">
        <v>823</v>
      </c>
      <c r="I122" s="221" t="s">
        <v>480</v>
      </c>
    </row>
    <row r="123" spans="1:9" x14ac:dyDescent="0.15">
      <c r="A123" s="230">
        <v>122</v>
      </c>
      <c r="B123" s="221">
        <v>3410106318</v>
      </c>
      <c r="C123" s="221" t="s">
        <v>331</v>
      </c>
      <c r="D123" s="221" t="s">
        <v>332</v>
      </c>
      <c r="E123" s="222">
        <v>41000</v>
      </c>
      <c r="F123" s="221" t="s">
        <v>253</v>
      </c>
      <c r="G123" s="221" t="s">
        <v>333</v>
      </c>
      <c r="H123" s="221" t="s">
        <v>334</v>
      </c>
      <c r="I123" s="221" t="s">
        <v>480</v>
      </c>
    </row>
    <row r="124" spans="1:9" x14ac:dyDescent="0.15">
      <c r="A124" s="230">
        <v>123</v>
      </c>
      <c r="B124" s="221">
        <v>3411501822</v>
      </c>
      <c r="C124" s="221" t="s">
        <v>380</v>
      </c>
      <c r="D124" s="221" t="s">
        <v>381</v>
      </c>
      <c r="E124" s="222">
        <v>41000</v>
      </c>
      <c r="F124" s="221" t="s">
        <v>253</v>
      </c>
      <c r="G124" s="221" t="s">
        <v>382</v>
      </c>
      <c r="H124" s="221" t="s">
        <v>383</v>
      </c>
      <c r="I124" s="221" t="s">
        <v>480</v>
      </c>
    </row>
    <row r="125" spans="1:9" x14ac:dyDescent="0.15">
      <c r="A125" s="230">
        <v>124</v>
      </c>
      <c r="B125" s="221">
        <v>3410206274</v>
      </c>
      <c r="C125" s="221" t="s">
        <v>335</v>
      </c>
      <c r="D125" s="221" t="s">
        <v>336</v>
      </c>
      <c r="E125" s="222">
        <v>41000</v>
      </c>
      <c r="F125" s="221" t="s">
        <v>337</v>
      </c>
      <c r="G125" s="221" t="s">
        <v>338</v>
      </c>
      <c r="H125" s="221" t="s">
        <v>339</v>
      </c>
      <c r="I125" s="221" t="s">
        <v>480</v>
      </c>
    </row>
    <row r="126" spans="1:9" x14ac:dyDescent="0.15">
      <c r="A126" s="230">
        <v>125</v>
      </c>
      <c r="B126" s="221">
        <v>3410206225</v>
      </c>
      <c r="C126" s="221" t="s">
        <v>824</v>
      </c>
      <c r="D126" s="221" t="s">
        <v>825</v>
      </c>
      <c r="E126" s="222">
        <v>41000</v>
      </c>
      <c r="F126" s="221" t="s">
        <v>253</v>
      </c>
      <c r="G126" s="221" t="s">
        <v>826</v>
      </c>
      <c r="H126" s="221" t="s">
        <v>827</v>
      </c>
      <c r="I126" s="221" t="s">
        <v>480</v>
      </c>
    </row>
    <row r="127" spans="1:9" x14ac:dyDescent="0.15">
      <c r="A127" s="230">
        <v>126</v>
      </c>
      <c r="B127" s="221">
        <v>3410500833</v>
      </c>
      <c r="C127" s="221" t="s">
        <v>384</v>
      </c>
      <c r="D127" s="221" t="s">
        <v>385</v>
      </c>
      <c r="E127" s="222">
        <v>41000</v>
      </c>
      <c r="F127" s="221" t="s">
        <v>253</v>
      </c>
      <c r="G127" s="221" t="s">
        <v>386</v>
      </c>
      <c r="H127" s="221" t="s">
        <v>387</v>
      </c>
      <c r="I127" s="221" t="s">
        <v>480</v>
      </c>
    </row>
    <row r="128" spans="1:9" x14ac:dyDescent="0.15">
      <c r="A128" s="230">
        <v>127</v>
      </c>
      <c r="B128" s="221">
        <v>3410500239</v>
      </c>
      <c r="C128" s="221" t="s">
        <v>384</v>
      </c>
      <c r="D128" s="221" t="s">
        <v>828</v>
      </c>
      <c r="E128" s="222">
        <v>41000</v>
      </c>
      <c r="F128" s="221" t="s">
        <v>253</v>
      </c>
      <c r="G128" s="221" t="s">
        <v>386</v>
      </c>
      <c r="H128" s="221" t="s">
        <v>829</v>
      </c>
      <c r="I128" s="221" t="s">
        <v>480</v>
      </c>
    </row>
    <row r="129" spans="1:9" x14ac:dyDescent="0.15">
      <c r="A129" s="230">
        <v>128</v>
      </c>
      <c r="B129" s="221">
        <v>3410500247</v>
      </c>
      <c r="C129" s="221" t="s">
        <v>384</v>
      </c>
      <c r="D129" s="221" t="s">
        <v>647</v>
      </c>
      <c r="E129" s="222">
        <v>41000</v>
      </c>
      <c r="F129" s="221" t="s">
        <v>253</v>
      </c>
      <c r="G129" s="221" t="s">
        <v>830</v>
      </c>
      <c r="H129" s="221" t="s">
        <v>831</v>
      </c>
      <c r="I129" s="221" t="s">
        <v>480</v>
      </c>
    </row>
    <row r="130" spans="1:9" x14ac:dyDescent="0.15">
      <c r="A130" s="230">
        <v>129</v>
      </c>
      <c r="B130" s="221">
        <v>3410106284</v>
      </c>
      <c r="C130" s="221" t="s">
        <v>832</v>
      </c>
      <c r="D130" s="221" t="s">
        <v>833</v>
      </c>
      <c r="E130" s="222">
        <v>41000</v>
      </c>
      <c r="F130" s="221" t="s">
        <v>253</v>
      </c>
      <c r="G130" s="221" t="s">
        <v>834</v>
      </c>
      <c r="H130" s="221" t="s">
        <v>835</v>
      </c>
      <c r="I130" s="221" t="s">
        <v>480</v>
      </c>
    </row>
    <row r="131" spans="1:9" x14ac:dyDescent="0.15">
      <c r="A131" s="230">
        <v>130</v>
      </c>
      <c r="B131" s="221">
        <v>3410101905</v>
      </c>
      <c r="C131" s="221" t="s">
        <v>832</v>
      </c>
      <c r="D131" s="221" t="s">
        <v>836</v>
      </c>
      <c r="E131" s="222">
        <v>41000</v>
      </c>
      <c r="F131" s="221" t="s">
        <v>253</v>
      </c>
      <c r="G131" s="221" t="s">
        <v>834</v>
      </c>
      <c r="H131" s="221" t="s">
        <v>835</v>
      </c>
      <c r="I131" s="221" t="s">
        <v>480</v>
      </c>
    </row>
    <row r="132" spans="1:9" x14ac:dyDescent="0.15">
      <c r="A132" s="230">
        <v>131</v>
      </c>
      <c r="B132" s="221">
        <v>3410500353</v>
      </c>
      <c r="C132" s="221" t="s">
        <v>837</v>
      </c>
      <c r="D132" s="221" t="s">
        <v>838</v>
      </c>
      <c r="E132" s="222">
        <v>41000</v>
      </c>
      <c r="F132" s="221" t="s">
        <v>253</v>
      </c>
      <c r="G132" s="221" t="s">
        <v>839</v>
      </c>
      <c r="H132" s="221" t="s">
        <v>840</v>
      </c>
      <c r="I132" s="221" t="s">
        <v>480</v>
      </c>
    </row>
    <row r="133" spans="1:9" x14ac:dyDescent="0.15">
      <c r="A133" s="230">
        <v>132</v>
      </c>
      <c r="B133" s="221">
        <v>3410103000</v>
      </c>
      <c r="C133" s="221" t="s">
        <v>841</v>
      </c>
      <c r="D133" s="221" t="s">
        <v>842</v>
      </c>
      <c r="E133" s="222">
        <v>41000</v>
      </c>
      <c r="F133" s="221" t="s">
        <v>253</v>
      </c>
      <c r="G133" s="221" t="s">
        <v>843</v>
      </c>
      <c r="H133" s="221" t="s">
        <v>844</v>
      </c>
      <c r="I133" s="221" t="s">
        <v>480</v>
      </c>
    </row>
    <row r="134" spans="1:9" x14ac:dyDescent="0.15">
      <c r="A134" s="230">
        <v>133</v>
      </c>
      <c r="B134" s="221">
        <v>3410101004</v>
      </c>
      <c r="C134" s="221" t="s">
        <v>845</v>
      </c>
      <c r="D134" s="221" t="s">
        <v>846</v>
      </c>
      <c r="E134" s="222">
        <v>41000</v>
      </c>
      <c r="F134" s="221" t="s">
        <v>253</v>
      </c>
      <c r="G134" s="221" t="s">
        <v>847</v>
      </c>
      <c r="H134" s="221" t="s">
        <v>848</v>
      </c>
      <c r="I134" s="221" t="s">
        <v>480</v>
      </c>
    </row>
    <row r="135" spans="1:9" x14ac:dyDescent="0.15">
      <c r="A135" s="230">
        <v>134</v>
      </c>
      <c r="B135" s="221">
        <v>3412700365</v>
      </c>
      <c r="C135" s="221" t="s">
        <v>446</v>
      </c>
      <c r="D135" s="221" t="s">
        <v>447</v>
      </c>
      <c r="E135" s="222">
        <v>41000</v>
      </c>
      <c r="F135" s="221" t="s">
        <v>253</v>
      </c>
      <c r="G135" s="221" t="s">
        <v>448</v>
      </c>
      <c r="H135" s="221" t="s">
        <v>449</v>
      </c>
      <c r="I135" s="221" t="s">
        <v>480</v>
      </c>
    </row>
    <row r="136" spans="1:9" x14ac:dyDescent="0.15">
      <c r="A136" s="230">
        <v>135</v>
      </c>
      <c r="B136" s="221">
        <v>3413500038</v>
      </c>
      <c r="C136" s="221" t="s">
        <v>849</v>
      </c>
      <c r="D136" s="221" t="s">
        <v>850</v>
      </c>
      <c r="E136" s="222">
        <v>41000</v>
      </c>
      <c r="F136" s="221" t="s">
        <v>253</v>
      </c>
      <c r="G136" s="221" t="s">
        <v>851</v>
      </c>
      <c r="H136" s="221" t="s">
        <v>852</v>
      </c>
      <c r="I136" s="221" t="s">
        <v>480</v>
      </c>
    </row>
    <row r="137" spans="1:9" x14ac:dyDescent="0.15">
      <c r="A137" s="230">
        <v>136</v>
      </c>
      <c r="B137" s="221">
        <v>3413600101</v>
      </c>
      <c r="C137" s="221" t="s">
        <v>376</v>
      </c>
      <c r="D137" s="221" t="s">
        <v>853</v>
      </c>
      <c r="E137" s="222">
        <v>41000</v>
      </c>
      <c r="F137" s="221" t="s">
        <v>253</v>
      </c>
      <c r="G137" s="221" t="s">
        <v>378</v>
      </c>
      <c r="H137" s="221" t="s">
        <v>854</v>
      </c>
      <c r="I137" s="221" t="s">
        <v>480</v>
      </c>
    </row>
    <row r="138" spans="1:9" x14ac:dyDescent="0.15">
      <c r="A138" s="230">
        <v>137</v>
      </c>
      <c r="B138" s="221">
        <v>3410101244</v>
      </c>
      <c r="C138" s="221" t="s">
        <v>855</v>
      </c>
      <c r="D138" s="221" t="s">
        <v>856</v>
      </c>
      <c r="E138" s="222">
        <v>41000</v>
      </c>
      <c r="F138" s="221" t="s">
        <v>253</v>
      </c>
      <c r="G138" s="221" t="s">
        <v>857</v>
      </c>
      <c r="H138" s="221" t="s">
        <v>858</v>
      </c>
      <c r="I138" s="221" t="s">
        <v>480</v>
      </c>
    </row>
    <row r="139" spans="1:9" x14ac:dyDescent="0.15">
      <c r="A139" s="230">
        <v>138</v>
      </c>
      <c r="B139" s="221">
        <v>3410500841</v>
      </c>
      <c r="C139" s="221" t="s">
        <v>859</v>
      </c>
      <c r="D139" s="221" t="s">
        <v>860</v>
      </c>
      <c r="E139" s="222">
        <v>41000</v>
      </c>
      <c r="F139" s="221" t="s">
        <v>253</v>
      </c>
      <c r="G139" s="221" t="s">
        <v>861</v>
      </c>
      <c r="H139" s="221" t="s">
        <v>862</v>
      </c>
      <c r="I139" s="221" t="s">
        <v>480</v>
      </c>
    </row>
    <row r="140" spans="1:9" x14ac:dyDescent="0.15">
      <c r="A140" s="230">
        <v>139</v>
      </c>
      <c r="B140" s="221">
        <v>3410206258</v>
      </c>
      <c r="C140" s="221" t="s">
        <v>863</v>
      </c>
      <c r="D140" s="221" t="s">
        <v>864</v>
      </c>
      <c r="E140" s="222">
        <v>41000</v>
      </c>
      <c r="F140" s="221" t="s">
        <v>300</v>
      </c>
      <c r="G140" s="221" t="s">
        <v>826</v>
      </c>
      <c r="H140" s="221" t="s">
        <v>865</v>
      </c>
      <c r="I140" s="221" t="s">
        <v>480</v>
      </c>
    </row>
    <row r="141" spans="1:9" x14ac:dyDescent="0.15">
      <c r="A141" s="230">
        <v>140</v>
      </c>
      <c r="B141" s="221">
        <v>3411501780</v>
      </c>
      <c r="C141" s="221" t="s">
        <v>866</v>
      </c>
      <c r="D141" s="221" t="s">
        <v>867</v>
      </c>
      <c r="E141" s="222">
        <v>41000</v>
      </c>
      <c r="F141" s="221" t="s">
        <v>300</v>
      </c>
      <c r="G141" s="221" t="s">
        <v>363</v>
      </c>
      <c r="H141" s="221" t="s">
        <v>868</v>
      </c>
      <c r="I141" s="221" t="s">
        <v>480</v>
      </c>
    </row>
    <row r="142" spans="1:9" x14ac:dyDescent="0.15">
      <c r="A142" s="230">
        <v>141</v>
      </c>
      <c r="B142" s="221">
        <v>3413200092</v>
      </c>
      <c r="C142" s="221" t="s">
        <v>869</v>
      </c>
      <c r="D142" s="221" t="s">
        <v>870</v>
      </c>
      <c r="E142" s="222">
        <v>41000</v>
      </c>
      <c r="F142" s="221" t="s">
        <v>300</v>
      </c>
      <c r="G142" s="221" t="s">
        <v>871</v>
      </c>
      <c r="H142" s="221" t="s">
        <v>872</v>
      </c>
      <c r="I142" s="221" t="s">
        <v>480</v>
      </c>
    </row>
    <row r="143" spans="1:9" x14ac:dyDescent="0.15">
      <c r="A143" s="230">
        <v>142</v>
      </c>
      <c r="B143" s="221">
        <v>3410206217</v>
      </c>
      <c r="C143" s="221" t="s">
        <v>873</v>
      </c>
      <c r="D143" s="221" t="s">
        <v>874</v>
      </c>
      <c r="E143" s="222">
        <v>41000</v>
      </c>
      <c r="F143" s="221" t="s">
        <v>300</v>
      </c>
      <c r="G143" s="221" t="s">
        <v>467</v>
      </c>
      <c r="H143" s="221" t="s">
        <v>875</v>
      </c>
      <c r="I143" s="221" t="s">
        <v>480</v>
      </c>
    </row>
    <row r="144" spans="1:9" x14ac:dyDescent="0.15">
      <c r="A144" s="230">
        <v>143</v>
      </c>
      <c r="B144" s="221">
        <v>3410206191</v>
      </c>
      <c r="C144" s="221" t="s">
        <v>876</v>
      </c>
      <c r="D144" s="221" t="s">
        <v>877</v>
      </c>
      <c r="E144" s="222">
        <v>41000</v>
      </c>
      <c r="F144" s="221" t="s">
        <v>300</v>
      </c>
      <c r="G144" s="221" t="s">
        <v>878</v>
      </c>
      <c r="H144" s="221" t="s">
        <v>879</v>
      </c>
      <c r="I144" s="221" t="s">
        <v>480</v>
      </c>
    </row>
    <row r="145" spans="1:9" x14ac:dyDescent="0.15">
      <c r="A145" s="230">
        <v>144</v>
      </c>
      <c r="B145" s="221">
        <v>3410500825</v>
      </c>
      <c r="C145" s="221" t="s">
        <v>405</v>
      </c>
      <c r="D145" s="221" t="s">
        <v>406</v>
      </c>
      <c r="E145" s="222">
        <v>41000</v>
      </c>
      <c r="F145" s="221" t="s">
        <v>300</v>
      </c>
      <c r="G145" s="221" t="s">
        <v>407</v>
      </c>
      <c r="H145" s="221" t="s">
        <v>408</v>
      </c>
      <c r="I145" s="221" t="s">
        <v>480</v>
      </c>
    </row>
    <row r="146" spans="1:9" x14ac:dyDescent="0.15">
      <c r="A146" s="230">
        <v>145</v>
      </c>
      <c r="B146" s="221">
        <v>3410700185</v>
      </c>
      <c r="C146" s="221" t="s">
        <v>880</v>
      </c>
      <c r="D146" s="221" t="s">
        <v>881</v>
      </c>
      <c r="E146" s="222">
        <v>41000</v>
      </c>
      <c r="F146" s="221" t="s">
        <v>300</v>
      </c>
      <c r="G146" s="221" t="s">
        <v>882</v>
      </c>
      <c r="H146" s="221" t="s">
        <v>883</v>
      </c>
      <c r="I146" s="221" t="s">
        <v>480</v>
      </c>
    </row>
    <row r="147" spans="1:9" x14ac:dyDescent="0.15">
      <c r="A147" s="230">
        <v>146</v>
      </c>
      <c r="B147" s="221">
        <v>3410206233</v>
      </c>
      <c r="C147" s="221" t="s">
        <v>884</v>
      </c>
      <c r="D147" s="221" t="s">
        <v>885</v>
      </c>
      <c r="E147" s="222">
        <v>41000</v>
      </c>
      <c r="F147" s="221" t="s">
        <v>300</v>
      </c>
      <c r="G147" s="221" t="s">
        <v>886</v>
      </c>
      <c r="H147" s="221" t="s">
        <v>887</v>
      </c>
      <c r="I147" s="221" t="s">
        <v>480</v>
      </c>
    </row>
    <row r="148" spans="1:9" x14ac:dyDescent="0.15">
      <c r="A148" s="230">
        <v>147</v>
      </c>
      <c r="B148" s="221">
        <v>3413900055</v>
      </c>
      <c r="C148" s="221" t="s">
        <v>251</v>
      </c>
      <c r="D148" s="221" t="s">
        <v>888</v>
      </c>
      <c r="E148" s="222">
        <v>41030</v>
      </c>
      <c r="F148" s="221" t="s">
        <v>253</v>
      </c>
      <c r="G148" s="221" t="s">
        <v>889</v>
      </c>
      <c r="H148" s="221" t="s">
        <v>890</v>
      </c>
      <c r="I148" s="221" t="s">
        <v>480</v>
      </c>
    </row>
    <row r="149" spans="1:9" x14ac:dyDescent="0.15">
      <c r="A149" s="230">
        <v>148</v>
      </c>
      <c r="B149" s="221">
        <v>3410207140</v>
      </c>
      <c r="C149" s="221" t="s">
        <v>459</v>
      </c>
      <c r="D149" s="221" t="s">
        <v>891</v>
      </c>
      <c r="E149" s="222">
        <v>41061</v>
      </c>
      <c r="F149" s="221" t="s">
        <v>257</v>
      </c>
      <c r="G149" s="221" t="s">
        <v>892</v>
      </c>
      <c r="H149" s="221" t="s">
        <v>893</v>
      </c>
      <c r="I149" s="221" t="s">
        <v>480</v>
      </c>
    </row>
    <row r="150" spans="1:9" x14ac:dyDescent="0.15">
      <c r="A150" s="230">
        <v>149</v>
      </c>
      <c r="B150" s="221">
        <v>3410900462</v>
      </c>
      <c r="C150" s="221" t="s">
        <v>341</v>
      </c>
      <c r="D150" s="221" t="s">
        <v>342</v>
      </c>
      <c r="E150" s="222">
        <v>41061</v>
      </c>
      <c r="F150" s="221" t="s">
        <v>253</v>
      </c>
      <c r="G150" s="221" t="s">
        <v>343</v>
      </c>
      <c r="H150" s="221" t="s">
        <v>344</v>
      </c>
      <c r="I150" s="221" t="s">
        <v>480</v>
      </c>
    </row>
    <row r="151" spans="1:9" x14ac:dyDescent="0.15">
      <c r="A151" s="230">
        <v>150</v>
      </c>
      <c r="B151" s="221">
        <v>3413205075</v>
      </c>
      <c r="C151" s="221" t="s">
        <v>376</v>
      </c>
      <c r="D151" s="221" t="s">
        <v>450</v>
      </c>
      <c r="E151" s="222">
        <v>41061</v>
      </c>
      <c r="F151" s="221" t="s">
        <v>253</v>
      </c>
      <c r="G151" s="221" t="s">
        <v>451</v>
      </c>
      <c r="H151" s="221" t="s">
        <v>452</v>
      </c>
      <c r="I151" s="221" t="s">
        <v>480</v>
      </c>
    </row>
    <row r="152" spans="1:9" x14ac:dyDescent="0.15">
      <c r="A152" s="230">
        <v>151</v>
      </c>
      <c r="B152" s="221">
        <v>3411501897</v>
      </c>
      <c r="C152" s="221" t="s">
        <v>894</v>
      </c>
      <c r="D152" s="221" t="s">
        <v>895</v>
      </c>
      <c r="E152" s="222">
        <v>41061</v>
      </c>
      <c r="F152" s="221" t="s">
        <v>300</v>
      </c>
      <c r="G152" s="221" t="s">
        <v>896</v>
      </c>
      <c r="H152" s="221" t="s">
        <v>897</v>
      </c>
      <c r="I152" s="221" t="s">
        <v>480</v>
      </c>
    </row>
    <row r="153" spans="1:9" x14ac:dyDescent="0.15">
      <c r="A153" s="230">
        <v>152</v>
      </c>
      <c r="B153" s="221">
        <v>3410207157</v>
      </c>
      <c r="C153" s="221" t="s">
        <v>898</v>
      </c>
      <c r="D153" s="221" t="s">
        <v>899</v>
      </c>
      <c r="E153" s="222">
        <v>41091</v>
      </c>
      <c r="F153" s="221" t="s">
        <v>257</v>
      </c>
      <c r="G153" s="221" t="s">
        <v>900</v>
      </c>
      <c r="H153" s="221" t="s">
        <v>901</v>
      </c>
      <c r="I153" s="221" t="s">
        <v>480</v>
      </c>
    </row>
    <row r="154" spans="1:9" x14ac:dyDescent="0.15">
      <c r="A154" s="230">
        <v>153</v>
      </c>
      <c r="B154" s="221">
        <v>3411501954</v>
      </c>
      <c r="C154" s="221" t="s">
        <v>902</v>
      </c>
      <c r="D154" s="221" t="s">
        <v>903</v>
      </c>
      <c r="E154" s="222">
        <v>41091</v>
      </c>
      <c r="F154" s="221" t="s">
        <v>253</v>
      </c>
      <c r="G154" s="221" t="s">
        <v>904</v>
      </c>
      <c r="H154" s="221" t="s">
        <v>905</v>
      </c>
      <c r="I154" s="221" t="s">
        <v>480</v>
      </c>
    </row>
    <row r="155" spans="1:9" x14ac:dyDescent="0.15">
      <c r="A155" s="230">
        <v>154</v>
      </c>
      <c r="B155" s="221">
        <v>3411501947</v>
      </c>
      <c r="C155" s="221" t="s">
        <v>906</v>
      </c>
      <c r="D155" s="221" t="s">
        <v>907</v>
      </c>
      <c r="E155" s="222">
        <v>41091</v>
      </c>
      <c r="F155" s="221" t="s">
        <v>300</v>
      </c>
      <c r="G155" s="221" t="s">
        <v>908</v>
      </c>
      <c r="H155" s="221" t="s">
        <v>909</v>
      </c>
      <c r="I155" s="221" t="s">
        <v>480</v>
      </c>
    </row>
    <row r="156" spans="1:9" x14ac:dyDescent="0.15">
      <c r="A156" s="230">
        <v>155</v>
      </c>
      <c r="B156" s="221">
        <v>3410107282</v>
      </c>
      <c r="C156" s="221" t="s">
        <v>832</v>
      </c>
      <c r="D156" s="221" t="s">
        <v>910</v>
      </c>
      <c r="E156" s="222">
        <v>41122</v>
      </c>
      <c r="F156" s="221" t="s">
        <v>253</v>
      </c>
      <c r="G156" s="221" t="s">
        <v>834</v>
      </c>
      <c r="H156" s="221" t="s">
        <v>911</v>
      </c>
      <c r="I156" s="221" t="s">
        <v>480</v>
      </c>
    </row>
    <row r="157" spans="1:9" x14ac:dyDescent="0.15">
      <c r="A157" s="230">
        <v>156</v>
      </c>
      <c r="B157" s="221">
        <v>3411700168</v>
      </c>
      <c r="C157" s="221" t="s">
        <v>298</v>
      </c>
      <c r="D157" s="221" t="s">
        <v>299</v>
      </c>
      <c r="E157" s="222">
        <v>41122</v>
      </c>
      <c r="F157" s="221" t="s">
        <v>300</v>
      </c>
      <c r="G157" s="221" t="s">
        <v>301</v>
      </c>
      <c r="H157" s="221" t="s">
        <v>302</v>
      </c>
      <c r="I157" s="221" t="s">
        <v>480</v>
      </c>
    </row>
    <row r="158" spans="1:9" x14ac:dyDescent="0.15">
      <c r="A158" s="230">
        <v>157</v>
      </c>
      <c r="B158" s="221">
        <v>3411100567</v>
      </c>
      <c r="C158" s="221" t="s">
        <v>689</v>
      </c>
      <c r="D158" s="221" t="s">
        <v>912</v>
      </c>
      <c r="E158" s="222">
        <v>41183</v>
      </c>
      <c r="F158" s="221" t="s">
        <v>253</v>
      </c>
      <c r="G158" s="221" t="s">
        <v>691</v>
      </c>
      <c r="H158" s="221" t="s">
        <v>913</v>
      </c>
      <c r="I158" s="221" t="s">
        <v>480</v>
      </c>
    </row>
    <row r="159" spans="1:9" x14ac:dyDescent="0.15">
      <c r="A159" s="230">
        <v>158</v>
      </c>
      <c r="B159" s="221">
        <v>3411501988</v>
      </c>
      <c r="C159" s="221" t="s">
        <v>914</v>
      </c>
      <c r="D159" s="221" t="s">
        <v>915</v>
      </c>
      <c r="E159" s="222">
        <v>41183</v>
      </c>
      <c r="F159" s="221" t="s">
        <v>300</v>
      </c>
      <c r="G159" s="221" t="s">
        <v>916</v>
      </c>
      <c r="H159" s="221" t="s">
        <v>917</v>
      </c>
      <c r="I159" s="221" t="s">
        <v>480</v>
      </c>
    </row>
    <row r="160" spans="1:9" x14ac:dyDescent="0.15">
      <c r="A160" s="230">
        <v>159</v>
      </c>
      <c r="B160" s="221">
        <v>3410107472</v>
      </c>
      <c r="C160" s="221" t="s">
        <v>918</v>
      </c>
      <c r="D160" s="221" t="s">
        <v>919</v>
      </c>
      <c r="E160" s="222">
        <v>41183</v>
      </c>
      <c r="F160" s="221" t="s">
        <v>300</v>
      </c>
      <c r="G160" s="221" t="s">
        <v>614</v>
      </c>
      <c r="H160" s="221" t="s">
        <v>920</v>
      </c>
      <c r="I160" s="221" t="s">
        <v>480</v>
      </c>
    </row>
    <row r="161" spans="1:9" x14ac:dyDescent="0.15">
      <c r="A161" s="230">
        <v>160</v>
      </c>
      <c r="B161" s="221">
        <v>3411501996</v>
      </c>
      <c r="C161" s="221" t="s">
        <v>921</v>
      </c>
      <c r="D161" s="221" t="s">
        <v>922</v>
      </c>
      <c r="E161" s="222">
        <v>41214</v>
      </c>
      <c r="F161" s="221" t="s">
        <v>300</v>
      </c>
      <c r="G161" s="221" t="s">
        <v>465</v>
      </c>
      <c r="H161" s="221" t="s">
        <v>923</v>
      </c>
      <c r="I161" s="221" t="s">
        <v>480</v>
      </c>
    </row>
    <row r="162" spans="1:9" x14ac:dyDescent="0.15">
      <c r="A162" s="230">
        <v>161</v>
      </c>
      <c r="B162" s="221">
        <v>3410207579</v>
      </c>
      <c r="C162" s="221" t="s">
        <v>924</v>
      </c>
      <c r="D162" s="221" t="s">
        <v>925</v>
      </c>
      <c r="E162" s="222">
        <v>41244</v>
      </c>
      <c r="F162" s="221" t="s">
        <v>300</v>
      </c>
      <c r="G162" s="221" t="s">
        <v>926</v>
      </c>
      <c r="H162" s="221" t="s">
        <v>927</v>
      </c>
      <c r="I162" s="221" t="s">
        <v>480</v>
      </c>
    </row>
    <row r="163" spans="1:9" x14ac:dyDescent="0.15">
      <c r="A163" s="230">
        <v>162</v>
      </c>
      <c r="B163" s="221">
        <v>3411901030</v>
      </c>
      <c r="C163" s="221" t="s">
        <v>928</v>
      </c>
      <c r="D163" s="221" t="s">
        <v>929</v>
      </c>
      <c r="E163" s="222">
        <v>41275</v>
      </c>
      <c r="F163" s="221" t="s">
        <v>253</v>
      </c>
      <c r="G163" s="221" t="s">
        <v>930</v>
      </c>
      <c r="H163" s="221" t="s">
        <v>931</v>
      </c>
      <c r="I163" s="221" t="s">
        <v>480</v>
      </c>
    </row>
    <row r="164" spans="1:9" x14ac:dyDescent="0.15">
      <c r="A164" s="230">
        <v>163</v>
      </c>
      <c r="B164" s="221">
        <v>3410107688</v>
      </c>
      <c r="C164" s="221" t="s">
        <v>932</v>
      </c>
      <c r="D164" s="221" t="s">
        <v>933</v>
      </c>
      <c r="E164" s="222">
        <v>41306</v>
      </c>
      <c r="F164" s="221" t="s">
        <v>257</v>
      </c>
      <c r="G164" s="221" t="s">
        <v>934</v>
      </c>
      <c r="H164" s="221" t="s">
        <v>935</v>
      </c>
      <c r="I164" s="221" t="s">
        <v>480</v>
      </c>
    </row>
    <row r="165" spans="1:9" x14ac:dyDescent="0.15">
      <c r="A165" s="230">
        <v>164</v>
      </c>
      <c r="B165" s="221">
        <v>3411501582</v>
      </c>
      <c r="C165" s="221" t="s">
        <v>303</v>
      </c>
      <c r="D165" s="221" t="s">
        <v>304</v>
      </c>
      <c r="E165" s="222">
        <v>41334</v>
      </c>
      <c r="F165" s="221" t="s">
        <v>253</v>
      </c>
      <c r="G165" s="221" t="s">
        <v>305</v>
      </c>
      <c r="H165" s="221" t="s">
        <v>306</v>
      </c>
      <c r="I165" s="221" t="s">
        <v>480</v>
      </c>
    </row>
    <row r="166" spans="1:9" x14ac:dyDescent="0.15">
      <c r="A166" s="230">
        <v>165</v>
      </c>
      <c r="B166" s="221">
        <v>3413505094</v>
      </c>
      <c r="C166" s="221" t="s">
        <v>936</v>
      </c>
      <c r="D166" s="221" t="s">
        <v>937</v>
      </c>
      <c r="E166" s="222">
        <v>41334</v>
      </c>
      <c r="F166" s="221" t="s">
        <v>253</v>
      </c>
      <c r="G166" s="221" t="s">
        <v>938</v>
      </c>
      <c r="H166" s="221" t="s">
        <v>939</v>
      </c>
      <c r="I166" s="221" t="s">
        <v>480</v>
      </c>
    </row>
    <row r="167" spans="1:9" x14ac:dyDescent="0.15">
      <c r="A167" s="230">
        <v>166</v>
      </c>
      <c r="B167" s="221">
        <v>3412500666</v>
      </c>
      <c r="C167" s="221" t="s">
        <v>426</v>
      </c>
      <c r="D167" s="221" t="s">
        <v>427</v>
      </c>
      <c r="E167" s="222">
        <v>41334</v>
      </c>
      <c r="F167" s="221" t="s">
        <v>300</v>
      </c>
      <c r="G167" s="221" t="s">
        <v>428</v>
      </c>
      <c r="H167" s="221" t="s">
        <v>429</v>
      </c>
      <c r="I167" s="221" t="s">
        <v>480</v>
      </c>
    </row>
    <row r="168" spans="1:9" x14ac:dyDescent="0.15">
      <c r="A168" s="230">
        <v>167</v>
      </c>
      <c r="B168" s="221">
        <v>3410107944</v>
      </c>
      <c r="C168" s="221" t="s">
        <v>940</v>
      </c>
      <c r="D168" s="221" t="s">
        <v>941</v>
      </c>
      <c r="E168" s="222">
        <v>41365</v>
      </c>
      <c r="F168" s="221" t="s">
        <v>340</v>
      </c>
      <c r="G168" s="221" t="s">
        <v>942</v>
      </c>
      <c r="H168" s="221" t="s">
        <v>943</v>
      </c>
      <c r="I168" s="221" t="s">
        <v>480</v>
      </c>
    </row>
    <row r="169" spans="1:9" x14ac:dyDescent="0.15">
      <c r="A169" s="230">
        <v>168</v>
      </c>
      <c r="B169" s="221">
        <v>3411502036</v>
      </c>
      <c r="C169" s="221" t="s">
        <v>454</v>
      </c>
      <c r="D169" s="221" t="s">
        <v>455</v>
      </c>
      <c r="E169" s="222">
        <v>41365</v>
      </c>
      <c r="F169" s="221" t="s">
        <v>253</v>
      </c>
      <c r="G169" s="221" t="s">
        <v>456</v>
      </c>
      <c r="H169" s="221" t="s">
        <v>457</v>
      </c>
      <c r="I169" s="221" t="s">
        <v>480</v>
      </c>
    </row>
    <row r="170" spans="1:9" x14ac:dyDescent="0.15">
      <c r="A170" s="230">
        <v>169</v>
      </c>
      <c r="B170" s="221">
        <v>3411502051</v>
      </c>
      <c r="C170" s="221" t="s">
        <v>280</v>
      </c>
      <c r="D170" s="221" t="s">
        <v>944</v>
      </c>
      <c r="E170" s="222">
        <v>41365</v>
      </c>
      <c r="F170" s="221" t="s">
        <v>253</v>
      </c>
      <c r="G170" s="221" t="s">
        <v>945</v>
      </c>
      <c r="H170" s="221" t="s">
        <v>946</v>
      </c>
      <c r="I170" s="221" t="s">
        <v>480</v>
      </c>
    </row>
    <row r="171" spans="1:9" x14ac:dyDescent="0.15">
      <c r="A171" s="230">
        <v>170</v>
      </c>
      <c r="B171" s="221">
        <v>3410500882</v>
      </c>
      <c r="C171" s="221" t="s">
        <v>260</v>
      </c>
      <c r="D171" s="221" t="s">
        <v>947</v>
      </c>
      <c r="E171" s="222">
        <v>41365</v>
      </c>
      <c r="F171" s="221" t="s">
        <v>253</v>
      </c>
      <c r="G171" s="221" t="s">
        <v>948</v>
      </c>
      <c r="H171" s="221" t="s">
        <v>949</v>
      </c>
      <c r="I171" s="221" t="s">
        <v>480</v>
      </c>
    </row>
    <row r="172" spans="1:9" x14ac:dyDescent="0.15">
      <c r="A172" s="230">
        <v>171</v>
      </c>
      <c r="B172" s="221">
        <v>3411502044</v>
      </c>
      <c r="C172" s="221" t="s">
        <v>950</v>
      </c>
      <c r="D172" s="221" t="s">
        <v>951</v>
      </c>
      <c r="E172" s="222">
        <v>41365</v>
      </c>
      <c r="F172" s="221" t="s">
        <v>253</v>
      </c>
      <c r="G172" s="221" t="s">
        <v>282</v>
      </c>
      <c r="H172" s="221" t="s">
        <v>952</v>
      </c>
      <c r="I172" s="221" t="s">
        <v>480</v>
      </c>
    </row>
    <row r="173" spans="1:9" x14ac:dyDescent="0.15">
      <c r="A173" s="230">
        <v>172</v>
      </c>
      <c r="B173" s="221">
        <v>3412700373</v>
      </c>
      <c r="C173" s="221" t="s">
        <v>953</v>
      </c>
      <c r="D173" s="221" t="s">
        <v>954</v>
      </c>
      <c r="E173" s="222">
        <v>41365</v>
      </c>
      <c r="F173" s="221" t="s">
        <v>300</v>
      </c>
      <c r="G173" s="221" t="s">
        <v>955</v>
      </c>
      <c r="H173" s="221" t="s">
        <v>956</v>
      </c>
      <c r="I173" s="221" t="s">
        <v>480</v>
      </c>
    </row>
    <row r="174" spans="1:9" x14ac:dyDescent="0.15">
      <c r="A174" s="230">
        <v>173</v>
      </c>
      <c r="B174" s="221">
        <v>3410207991</v>
      </c>
      <c r="C174" s="221" t="s">
        <v>957</v>
      </c>
      <c r="D174" s="221" t="s">
        <v>958</v>
      </c>
      <c r="E174" s="222">
        <v>41395</v>
      </c>
      <c r="F174" s="221" t="s">
        <v>340</v>
      </c>
      <c r="G174" s="221" t="s">
        <v>959</v>
      </c>
      <c r="H174" s="221" t="s">
        <v>960</v>
      </c>
      <c r="I174" s="221" t="s">
        <v>480</v>
      </c>
    </row>
    <row r="175" spans="1:9" x14ac:dyDescent="0.15">
      <c r="A175" s="230">
        <v>174</v>
      </c>
      <c r="B175" s="221">
        <v>3410207892</v>
      </c>
      <c r="C175" s="221" t="s">
        <v>348</v>
      </c>
      <c r="D175" s="221" t="s">
        <v>349</v>
      </c>
      <c r="E175" s="222">
        <v>41395</v>
      </c>
      <c r="F175" s="221" t="s">
        <v>340</v>
      </c>
      <c r="G175" s="221" t="s">
        <v>350</v>
      </c>
      <c r="H175" s="221" t="s">
        <v>351</v>
      </c>
      <c r="I175" s="221" t="s">
        <v>480</v>
      </c>
    </row>
    <row r="176" spans="1:9" x14ac:dyDescent="0.15">
      <c r="A176" s="230">
        <v>175</v>
      </c>
      <c r="B176" s="221">
        <v>3410108082</v>
      </c>
      <c r="C176" s="221" t="s">
        <v>753</v>
      </c>
      <c r="D176" s="221" t="s">
        <v>961</v>
      </c>
      <c r="E176" s="222">
        <v>41456</v>
      </c>
      <c r="F176" s="221" t="s">
        <v>253</v>
      </c>
      <c r="G176" s="221" t="s">
        <v>352</v>
      </c>
      <c r="H176" s="221" t="s">
        <v>962</v>
      </c>
      <c r="I176" s="221" t="s">
        <v>480</v>
      </c>
    </row>
    <row r="177" spans="1:9" x14ac:dyDescent="0.15">
      <c r="A177" s="230">
        <v>176</v>
      </c>
      <c r="B177" s="221">
        <v>3410500890</v>
      </c>
      <c r="C177" s="221" t="s">
        <v>256</v>
      </c>
      <c r="D177" s="221" t="s">
        <v>353</v>
      </c>
      <c r="E177" s="222">
        <v>41518</v>
      </c>
      <c r="F177" s="221" t="s">
        <v>257</v>
      </c>
      <c r="G177" s="221" t="s">
        <v>354</v>
      </c>
      <c r="H177" s="221" t="s">
        <v>355</v>
      </c>
      <c r="I177" s="221" t="s">
        <v>480</v>
      </c>
    </row>
    <row r="178" spans="1:9" x14ac:dyDescent="0.15">
      <c r="A178" s="230">
        <v>177</v>
      </c>
      <c r="B178" s="221">
        <v>3410208262</v>
      </c>
      <c r="C178" s="221" t="s">
        <v>963</v>
      </c>
      <c r="D178" s="221" t="s">
        <v>964</v>
      </c>
      <c r="E178" s="222">
        <v>41518</v>
      </c>
      <c r="F178" s="221" t="s">
        <v>300</v>
      </c>
      <c r="G178" s="221" t="s">
        <v>965</v>
      </c>
      <c r="H178" s="221" t="s">
        <v>966</v>
      </c>
      <c r="I178" s="221" t="s">
        <v>480</v>
      </c>
    </row>
    <row r="179" spans="1:9" x14ac:dyDescent="0.15">
      <c r="A179" s="230">
        <v>178</v>
      </c>
      <c r="B179" s="221">
        <v>3411100591</v>
      </c>
      <c r="C179" s="221" t="s">
        <v>967</v>
      </c>
      <c r="D179" s="221" t="s">
        <v>968</v>
      </c>
      <c r="E179" s="222">
        <v>41548</v>
      </c>
      <c r="F179" s="221" t="s">
        <v>253</v>
      </c>
      <c r="G179" s="221" t="s">
        <v>969</v>
      </c>
      <c r="H179" s="221" t="s">
        <v>970</v>
      </c>
      <c r="I179" s="221" t="s">
        <v>480</v>
      </c>
    </row>
    <row r="180" spans="1:9" x14ac:dyDescent="0.15">
      <c r="A180" s="230">
        <v>179</v>
      </c>
      <c r="B180" s="221">
        <v>3412100194</v>
      </c>
      <c r="C180" s="221" t="s">
        <v>327</v>
      </c>
      <c r="D180" s="221" t="s">
        <v>328</v>
      </c>
      <c r="E180" s="222">
        <v>41548</v>
      </c>
      <c r="F180" s="221" t="s">
        <v>253</v>
      </c>
      <c r="G180" s="221" t="s">
        <v>329</v>
      </c>
      <c r="H180" s="221" t="s">
        <v>330</v>
      </c>
      <c r="I180" s="221" t="s">
        <v>480</v>
      </c>
    </row>
    <row r="181" spans="1:9" x14ac:dyDescent="0.15">
      <c r="A181" s="230">
        <v>180</v>
      </c>
      <c r="B181" s="221">
        <v>3410900496</v>
      </c>
      <c r="C181" s="221" t="s">
        <v>356</v>
      </c>
      <c r="D181" s="221" t="s">
        <v>357</v>
      </c>
      <c r="E181" s="222">
        <v>41579</v>
      </c>
      <c r="F181" s="221" t="s">
        <v>257</v>
      </c>
      <c r="G181" s="221" t="s">
        <v>358</v>
      </c>
      <c r="H181" s="221" t="s">
        <v>359</v>
      </c>
      <c r="I181" s="221" t="s">
        <v>480</v>
      </c>
    </row>
    <row r="182" spans="1:9" x14ac:dyDescent="0.15">
      <c r="A182" s="230">
        <v>181</v>
      </c>
      <c r="B182" s="221">
        <v>3411700226</v>
      </c>
      <c r="C182" s="221" t="s">
        <v>460</v>
      </c>
      <c r="D182" s="221" t="s">
        <v>971</v>
      </c>
      <c r="E182" s="222">
        <v>41579</v>
      </c>
      <c r="F182" s="221" t="s">
        <v>253</v>
      </c>
      <c r="G182" s="221" t="s">
        <v>474</v>
      </c>
      <c r="H182" s="221" t="s">
        <v>972</v>
      </c>
      <c r="I182" s="221" t="s">
        <v>480</v>
      </c>
    </row>
    <row r="183" spans="1:9" x14ac:dyDescent="0.15">
      <c r="A183" s="230">
        <v>182</v>
      </c>
      <c r="B183" s="221">
        <v>3413600234</v>
      </c>
      <c r="C183" s="221" t="s">
        <v>376</v>
      </c>
      <c r="D183" s="221" t="s">
        <v>377</v>
      </c>
      <c r="E183" s="222">
        <v>41579</v>
      </c>
      <c r="F183" s="221" t="s">
        <v>253</v>
      </c>
      <c r="G183" s="221" t="s">
        <v>378</v>
      </c>
      <c r="H183" s="221" t="s">
        <v>379</v>
      </c>
      <c r="I183" s="221" t="s">
        <v>480</v>
      </c>
    </row>
    <row r="184" spans="1:9" x14ac:dyDescent="0.15">
      <c r="A184" s="230">
        <v>183</v>
      </c>
      <c r="B184" s="221">
        <v>3412500682</v>
      </c>
      <c r="C184" s="221" t="s">
        <v>973</v>
      </c>
      <c r="D184" s="221" t="s">
        <v>974</v>
      </c>
      <c r="E184" s="222">
        <v>41609</v>
      </c>
      <c r="F184" s="221" t="s">
        <v>257</v>
      </c>
      <c r="G184" s="221" t="s">
        <v>975</v>
      </c>
      <c r="H184" s="221" t="s">
        <v>976</v>
      </c>
      <c r="I184" s="221" t="s">
        <v>480</v>
      </c>
    </row>
    <row r="185" spans="1:9" x14ac:dyDescent="0.15">
      <c r="A185" s="230">
        <v>184</v>
      </c>
      <c r="B185" s="221">
        <v>3410206209</v>
      </c>
      <c r="C185" s="221" t="s">
        <v>977</v>
      </c>
      <c r="D185" s="221" t="s">
        <v>978</v>
      </c>
      <c r="E185" s="222">
        <v>41640</v>
      </c>
      <c r="F185" s="221" t="s">
        <v>257</v>
      </c>
      <c r="G185" s="221" t="s">
        <v>475</v>
      </c>
      <c r="H185" s="221" t="s">
        <v>979</v>
      </c>
      <c r="I185" s="221" t="s">
        <v>480</v>
      </c>
    </row>
    <row r="186" spans="1:9" x14ac:dyDescent="0.15">
      <c r="A186" s="230">
        <v>185</v>
      </c>
      <c r="B186" s="221">
        <v>3410900165</v>
      </c>
      <c r="C186" s="221" t="s">
        <v>294</v>
      </c>
      <c r="D186" s="221" t="s">
        <v>295</v>
      </c>
      <c r="E186" s="222">
        <v>41640</v>
      </c>
      <c r="F186" s="221" t="s">
        <v>253</v>
      </c>
      <c r="G186" s="221" t="s">
        <v>296</v>
      </c>
      <c r="H186" s="221" t="s">
        <v>297</v>
      </c>
      <c r="I186" s="221" t="s">
        <v>480</v>
      </c>
    </row>
    <row r="187" spans="1:9" x14ac:dyDescent="0.15">
      <c r="A187" s="230">
        <v>186</v>
      </c>
      <c r="B187" s="221">
        <v>3411502127</v>
      </c>
      <c r="C187" s="221" t="s">
        <v>980</v>
      </c>
      <c r="D187" s="221" t="s">
        <v>981</v>
      </c>
      <c r="E187" s="222">
        <v>41640</v>
      </c>
      <c r="F187" s="221" t="s">
        <v>253</v>
      </c>
      <c r="G187" s="221" t="s">
        <v>767</v>
      </c>
      <c r="H187" s="221" t="s">
        <v>982</v>
      </c>
      <c r="I187" s="221" t="s">
        <v>480</v>
      </c>
    </row>
    <row r="188" spans="1:9" x14ac:dyDescent="0.15">
      <c r="A188" s="230">
        <v>187</v>
      </c>
      <c r="B188" s="221">
        <v>3411502135</v>
      </c>
      <c r="C188" s="221" t="s">
        <v>983</v>
      </c>
      <c r="D188" s="221" t="s">
        <v>984</v>
      </c>
      <c r="E188" s="222">
        <v>41640</v>
      </c>
      <c r="F188" s="221" t="s">
        <v>257</v>
      </c>
      <c r="G188" s="221" t="s">
        <v>985</v>
      </c>
      <c r="H188" s="221" t="s">
        <v>986</v>
      </c>
      <c r="I188" s="221" t="s">
        <v>480</v>
      </c>
    </row>
    <row r="189" spans="1:9" x14ac:dyDescent="0.15">
      <c r="A189" s="230">
        <v>188</v>
      </c>
      <c r="B189" s="221">
        <v>3411100195</v>
      </c>
      <c r="C189" s="221" t="s">
        <v>268</v>
      </c>
      <c r="D189" s="221" t="s">
        <v>987</v>
      </c>
      <c r="E189" s="222">
        <v>41699</v>
      </c>
      <c r="F189" s="221" t="s">
        <v>253</v>
      </c>
      <c r="G189" s="221" t="s">
        <v>969</v>
      </c>
      <c r="H189" s="221" t="s">
        <v>988</v>
      </c>
      <c r="I189" s="221" t="s">
        <v>480</v>
      </c>
    </row>
    <row r="190" spans="1:9" x14ac:dyDescent="0.15">
      <c r="A190" s="230">
        <v>189</v>
      </c>
      <c r="B190" s="221">
        <v>3412300067</v>
      </c>
      <c r="C190" s="221" t="s">
        <v>989</v>
      </c>
      <c r="D190" s="221" t="s">
        <v>990</v>
      </c>
      <c r="E190" s="222">
        <v>41699</v>
      </c>
      <c r="F190" s="221" t="s">
        <v>257</v>
      </c>
      <c r="G190" s="221" t="s">
        <v>991</v>
      </c>
      <c r="H190" s="221" t="s">
        <v>992</v>
      </c>
      <c r="I190" s="221" t="s">
        <v>480</v>
      </c>
    </row>
    <row r="191" spans="1:9" x14ac:dyDescent="0.15">
      <c r="A191" s="230">
        <v>190</v>
      </c>
      <c r="B191" s="221">
        <v>3410900504</v>
      </c>
      <c r="C191" s="221" t="s">
        <v>993</v>
      </c>
      <c r="D191" s="221" t="s">
        <v>994</v>
      </c>
      <c r="E191" s="222">
        <v>41730</v>
      </c>
      <c r="F191" s="221" t="s">
        <v>253</v>
      </c>
      <c r="G191" s="221" t="s">
        <v>995</v>
      </c>
      <c r="H191" s="221" t="s">
        <v>996</v>
      </c>
      <c r="I191" s="221" t="s">
        <v>480</v>
      </c>
    </row>
    <row r="192" spans="1:9" x14ac:dyDescent="0.15">
      <c r="A192" s="230">
        <v>191</v>
      </c>
      <c r="B192" s="221">
        <v>3411501830</v>
      </c>
      <c r="C192" s="221" t="s">
        <v>280</v>
      </c>
      <c r="D192" s="221" t="s">
        <v>997</v>
      </c>
      <c r="E192" s="222">
        <v>41730</v>
      </c>
      <c r="F192" s="221" t="s">
        <v>253</v>
      </c>
      <c r="G192" s="221" t="s">
        <v>282</v>
      </c>
      <c r="H192" s="221" t="s">
        <v>998</v>
      </c>
      <c r="I192" s="221" t="s">
        <v>480</v>
      </c>
    </row>
    <row r="193" spans="1:9" x14ac:dyDescent="0.15">
      <c r="A193" s="230">
        <v>192</v>
      </c>
      <c r="B193" s="221">
        <v>3411502150</v>
      </c>
      <c r="C193" s="221" t="s">
        <v>999</v>
      </c>
      <c r="D193" s="221" t="s">
        <v>1000</v>
      </c>
      <c r="E193" s="222">
        <v>41730</v>
      </c>
      <c r="F193" s="221" t="s">
        <v>253</v>
      </c>
      <c r="G193" s="221" t="s">
        <v>1001</v>
      </c>
      <c r="H193" s="221" t="s">
        <v>1002</v>
      </c>
      <c r="I193" s="221" t="s">
        <v>480</v>
      </c>
    </row>
    <row r="194" spans="1:9" x14ac:dyDescent="0.15">
      <c r="A194" s="230">
        <v>193</v>
      </c>
      <c r="B194" s="221">
        <v>3410108868</v>
      </c>
      <c r="C194" s="221" t="s">
        <v>855</v>
      </c>
      <c r="D194" s="221" t="s">
        <v>1003</v>
      </c>
      <c r="E194" s="222">
        <v>41730</v>
      </c>
      <c r="F194" s="221" t="s">
        <v>253</v>
      </c>
      <c r="G194" s="221" t="s">
        <v>1004</v>
      </c>
      <c r="H194" s="221" t="s">
        <v>1005</v>
      </c>
      <c r="I194" s="221" t="s">
        <v>480</v>
      </c>
    </row>
    <row r="195" spans="1:9" x14ac:dyDescent="0.15">
      <c r="A195" s="230">
        <v>194</v>
      </c>
      <c r="B195" s="221">
        <v>3410208916</v>
      </c>
      <c r="C195" s="221" t="s">
        <v>1006</v>
      </c>
      <c r="D195" s="221" t="s">
        <v>1007</v>
      </c>
      <c r="E195" s="222">
        <v>41730</v>
      </c>
      <c r="F195" s="221" t="s">
        <v>300</v>
      </c>
      <c r="G195" s="221" t="s">
        <v>1008</v>
      </c>
      <c r="H195" s="221" t="s">
        <v>1009</v>
      </c>
      <c r="I195" s="221" t="s">
        <v>480</v>
      </c>
    </row>
    <row r="196" spans="1:9" x14ac:dyDescent="0.15">
      <c r="A196" s="230">
        <v>195</v>
      </c>
      <c r="B196" s="221">
        <v>3410108850</v>
      </c>
      <c r="C196" s="221" t="s">
        <v>1010</v>
      </c>
      <c r="D196" s="221" t="s">
        <v>1011</v>
      </c>
      <c r="E196" s="222">
        <v>41730</v>
      </c>
      <c r="F196" s="221" t="s">
        <v>300</v>
      </c>
      <c r="G196" s="221" t="s">
        <v>1012</v>
      </c>
      <c r="H196" s="221" t="s">
        <v>1013</v>
      </c>
      <c r="I196" s="221" t="s">
        <v>480</v>
      </c>
    </row>
    <row r="197" spans="1:9" x14ac:dyDescent="0.15">
      <c r="A197" s="230">
        <v>196</v>
      </c>
      <c r="B197" s="221">
        <v>3410208882</v>
      </c>
      <c r="C197" s="221" t="s">
        <v>1014</v>
      </c>
      <c r="D197" s="221" t="s">
        <v>1015</v>
      </c>
      <c r="E197" s="222">
        <v>41730</v>
      </c>
      <c r="F197" s="221" t="s">
        <v>300</v>
      </c>
      <c r="G197" s="221" t="s">
        <v>1016</v>
      </c>
      <c r="H197" s="221" t="s">
        <v>1017</v>
      </c>
      <c r="I197" s="221" t="s">
        <v>480</v>
      </c>
    </row>
    <row r="198" spans="1:9" x14ac:dyDescent="0.15">
      <c r="A198" s="230">
        <v>197</v>
      </c>
      <c r="B198" s="221">
        <v>3410208890</v>
      </c>
      <c r="C198" s="221" t="s">
        <v>1014</v>
      </c>
      <c r="D198" s="221" t="s">
        <v>1018</v>
      </c>
      <c r="E198" s="222">
        <v>41730</v>
      </c>
      <c r="F198" s="221" t="s">
        <v>300</v>
      </c>
      <c r="G198" s="221" t="s">
        <v>965</v>
      </c>
      <c r="H198" s="221" t="s">
        <v>1019</v>
      </c>
      <c r="I198" s="221" t="s">
        <v>480</v>
      </c>
    </row>
    <row r="199" spans="1:9" s="228" customFormat="1" x14ac:dyDescent="0.15">
      <c r="A199" s="230">
        <v>198</v>
      </c>
      <c r="B199" s="221">
        <v>3410109031</v>
      </c>
      <c r="C199" s="221" t="s">
        <v>1020</v>
      </c>
      <c r="D199" s="221" t="s">
        <v>1021</v>
      </c>
      <c r="E199" s="222">
        <v>41760</v>
      </c>
      <c r="F199" s="221" t="s">
        <v>257</v>
      </c>
      <c r="G199" s="221" t="s">
        <v>1022</v>
      </c>
      <c r="H199" s="221" t="s">
        <v>1023</v>
      </c>
      <c r="I199" s="221" t="s">
        <v>480</v>
      </c>
    </row>
    <row r="200" spans="1:9" x14ac:dyDescent="0.15">
      <c r="A200" s="230">
        <v>199</v>
      </c>
      <c r="B200" s="221">
        <v>3412700415</v>
      </c>
      <c r="C200" s="221" t="s">
        <v>1024</v>
      </c>
      <c r="D200" s="221" t="s">
        <v>1025</v>
      </c>
      <c r="E200" s="222">
        <v>41760</v>
      </c>
      <c r="F200" s="221" t="s">
        <v>340</v>
      </c>
      <c r="G200" s="221" t="s">
        <v>1026</v>
      </c>
      <c r="H200" s="221" t="s">
        <v>1027</v>
      </c>
      <c r="I200" s="221" t="s">
        <v>480</v>
      </c>
    </row>
    <row r="201" spans="1:9" x14ac:dyDescent="0.15">
      <c r="A201" s="230">
        <v>200</v>
      </c>
      <c r="B201" s="221">
        <v>3410109106</v>
      </c>
      <c r="C201" s="221" t="s">
        <v>1028</v>
      </c>
      <c r="D201" s="221" t="s">
        <v>1029</v>
      </c>
      <c r="E201" s="222">
        <v>41760</v>
      </c>
      <c r="F201" s="221" t="s">
        <v>300</v>
      </c>
      <c r="G201" s="221" t="s">
        <v>1030</v>
      </c>
      <c r="H201" s="221" t="s">
        <v>1031</v>
      </c>
      <c r="I201" s="221" t="s">
        <v>480</v>
      </c>
    </row>
    <row r="202" spans="1:9" x14ac:dyDescent="0.15">
      <c r="A202" s="230">
        <v>201</v>
      </c>
      <c r="B202" s="221">
        <v>3410209120</v>
      </c>
      <c r="C202" s="221" t="s">
        <v>1032</v>
      </c>
      <c r="D202" s="221" t="s">
        <v>1033</v>
      </c>
      <c r="E202" s="222">
        <v>41760</v>
      </c>
      <c r="F202" s="221" t="s">
        <v>300</v>
      </c>
      <c r="G202" s="221" t="s">
        <v>1034</v>
      </c>
      <c r="H202" s="221" t="s">
        <v>1035</v>
      </c>
      <c r="I202" s="221" t="s">
        <v>480</v>
      </c>
    </row>
    <row r="203" spans="1:9" x14ac:dyDescent="0.15">
      <c r="A203" s="230">
        <v>202</v>
      </c>
      <c r="B203" s="221">
        <v>3410209070</v>
      </c>
      <c r="C203" s="221" t="s">
        <v>1036</v>
      </c>
      <c r="D203" s="221" t="s">
        <v>1037</v>
      </c>
      <c r="E203" s="222">
        <v>41760</v>
      </c>
      <c r="F203" s="221" t="s">
        <v>300</v>
      </c>
      <c r="G203" s="221" t="s">
        <v>826</v>
      </c>
      <c r="H203" s="221" t="s">
        <v>1038</v>
      </c>
      <c r="I203" s="221" t="s">
        <v>480</v>
      </c>
    </row>
    <row r="204" spans="1:9" x14ac:dyDescent="0.15">
      <c r="A204" s="230">
        <v>203</v>
      </c>
      <c r="B204" s="221">
        <v>3411502192</v>
      </c>
      <c r="C204" s="221" t="s">
        <v>1039</v>
      </c>
      <c r="D204" s="221" t="s">
        <v>1040</v>
      </c>
      <c r="E204" s="222">
        <v>41791</v>
      </c>
      <c r="F204" s="221" t="s">
        <v>300</v>
      </c>
      <c r="G204" s="221" t="s">
        <v>797</v>
      </c>
      <c r="H204" s="221" t="s">
        <v>1041</v>
      </c>
      <c r="I204" s="221" t="s">
        <v>480</v>
      </c>
    </row>
    <row r="205" spans="1:9" x14ac:dyDescent="0.15">
      <c r="A205" s="230">
        <v>204</v>
      </c>
      <c r="B205" s="221">
        <v>3410108900</v>
      </c>
      <c r="C205" s="221" t="s">
        <v>1042</v>
      </c>
      <c r="D205" s="221" t="s">
        <v>1043</v>
      </c>
      <c r="E205" s="222">
        <v>41791</v>
      </c>
      <c r="F205" s="221" t="s">
        <v>300</v>
      </c>
      <c r="G205" s="221" t="s">
        <v>1044</v>
      </c>
      <c r="H205" s="221" t="s">
        <v>1045</v>
      </c>
      <c r="I205" s="221" t="s">
        <v>480</v>
      </c>
    </row>
    <row r="206" spans="1:9" x14ac:dyDescent="0.15">
      <c r="A206" s="230">
        <v>205</v>
      </c>
      <c r="B206" s="221">
        <v>3411502242</v>
      </c>
      <c r="C206" s="221" t="s">
        <v>361</v>
      </c>
      <c r="D206" s="221" t="s">
        <v>362</v>
      </c>
      <c r="E206" s="222">
        <v>41821</v>
      </c>
      <c r="F206" s="221" t="s">
        <v>300</v>
      </c>
      <c r="G206" s="221" t="s">
        <v>363</v>
      </c>
      <c r="H206" s="221" t="s">
        <v>364</v>
      </c>
      <c r="I206" s="221" t="s">
        <v>480</v>
      </c>
    </row>
    <row r="207" spans="1:9" x14ac:dyDescent="0.15">
      <c r="A207" s="230">
        <v>206</v>
      </c>
      <c r="B207" s="221">
        <v>3411100625</v>
      </c>
      <c r="C207" s="221" t="s">
        <v>1046</v>
      </c>
      <c r="D207" s="221" t="s">
        <v>1047</v>
      </c>
      <c r="E207" s="222">
        <v>41821</v>
      </c>
      <c r="F207" s="221" t="s">
        <v>300</v>
      </c>
      <c r="G207" s="221" t="s">
        <v>1048</v>
      </c>
      <c r="H207" s="221" t="s">
        <v>1049</v>
      </c>
      <c r="I207" s="221" t="s">
        <v>480</v>
      </c>
    </row>
    <row r="208" spans="1:9" x14ac:dyDescent="0.15">
      <c r="A208" s="230">
        <v>207</v>
      </c>
      <c r="B208" s="221">
        <v>3411502234</v>
      </c>
      <c r="C208" s="221" t="s">
        <v>1050</v>
      </c>
      <c r="D208" s="221" t="s">
        <v>1051</v>
      </c>
      <c r="E208" s="222">
        <v>41821</v>
      </c>
      <c r="F208" s="221" t="s">
        <v>300</v>
      </c>
      <c r="G208" s="221" t="s">
        <v>1052</v>
      </c>
      <c r="H208" s="221" t="s">
        <v>1053</v>
      </c>
      <c r="I208" s="221" t="s">
        <v>480</v>
      </c>
    </row>
    <row r="209" spans="1:9" x14ac:dyDescent="0.15">
      <c r="A209" s="230">
        <v>208</v>
      </c>
      <c r="B209" s="221">
        <v>3410209310</v>
      </c>
      <c r="C209" s="221" t="s">
        <v>1054</v>
      </c>
      <c r="D209" s="221" t="s">
        <v>1055</v>
      </c>
      <c r="E209" s="222">
        <v>41821</v>
      </c>
      <c r="F209" s="221" t="s">
        <v>257</v>
      </c>
      <c r="G209" s="221" t="s">
        <v>1056</v>
      </c>
      <c r="H209" s="221" t="s">
        <v>1057</v>
      </c>
      <c r="I209" s="221" t="s">
        <v>480</v>
      </c>
    </row>
    <row r="210" spans="1:9" x14ac:dyDescent="0.15">
      <c r="A210" s="230">
        <v>209</v>
      </c>
      <c r="B210" s="221">
        <v>3410209468</v>
      </c>
      <c r="C210" s="221" t="s">
        <v>365</v>
      </c>
      <c r="D210" s="221" t="s">
        <v>366</v>
      </c>
      <c r="E210" s="222">
        <v>41883</v>
      </c>
      <c r="F210" s="221" t="s">
        <v>257</v>
      </c>
      <c r="G210" s="221" t="s">
        <v>367</v>
      </c>
      <c r="H210" s="221" t="s">
        <v>368</v>
      </c>
      <c r="I210" s="221" t="s">
        <v>480</v>
      </c>
    </row>
    <row r="211" spans="1:9" x14ac:dyDescent="0.15">
      <c r="A211" s="230">
        <v>210</v>
      </c>
      <c r="B211" s="221">
        <v>3410209393</v>
      </c>
      <c r="C211" s="221" t="s">
        <v>466</v>
      </c>
      <c r="D211" s="221" t="s">
        <v>1058</v>
      </c>
      <c r="E211" s="222">
        <v>41883</v>
      </c>
      <c r="F211" s="221" t="s">
        <v>257</v>
      </c>
      <c r="G211" s="221" t="s">
        <v>1016</v>
      </c>
      <c r="H211" s="221" t="s">
        <v>1059</v>
      </c>
      <c r="I211" s="221" t="s">
        <v>480</v>
      </c>
    </row>
    <row r="212" spans="1:9" x14ac:dyDescent="0.15">
      <c r="A212" s="230">
        <v>211</v>
      </c>
      <c r="B212" s="221">
        <v>3411100633</v>
      </c>
      <c r="C212" s="221" t="s">
        <v>369</v>
      </c>
      <c r="D212" s="221" t="s">
        <v>370</v>
      </c>
      <c r="E212" s="222">
        <v>41883</v>
      </c>
      <c r="F212" s="221" t="s">
        <v>300</v>
      </c>
      <c r="G212" s="221" t="s">
        <v>313</v>
      </c>
      <c r="H212" s="221" t="s">
        <v>371</v>
      </c>
      <c r="I212" s="221" t="s">
        <v>480</v>
      </c>
    </row>
    <row r="213" spans="1:9" x14ac:dyDescent="0.15">
      <c r="A213" s="230">
        <v>212</v>
      </c>
      <c r="B213" s="221">
        <v>3410500916</v>
      </c>
      <c r="C213" s="221" t="s">
        <v>1060</v>
      </c>
      <c r="D213" s="221" t="s">
        <v>1061</v>
      </c>
      <c r="E213" s="222">
        <v>41913</v>
      </c>
      <c r="F213" s="221" t="s">
        <v>257</v>
      </c>
      <c r="G213" s="221" t="s">
        <v>1062</v>
      </c>
      <c r="H213" s="221" t="s">
        <v>1063</v>
      </c>
      <c r="I213" s="221" t="s">
        <v>480</v>
      </c>
    </row>
    <row r="214" spans="1:9" x14ac:dyDescent="0.15">
      <c r="A214" s="230">
        <v>213</v>
      </c>
      <c r="B214" s="221">
        <v>3411502291</v>
      </c>
      <c r="C214" s="221" t="s">
        <v>1064</v>
      </c>
      <c r="D214" s="221" t="s">
        <v>1065</v>
      </c>
      <c r="E214" s="222">
        <v>41913</v>
      </c>
      <c r="F214" s="221" t="s">
        <v>300</v>
      </c>
      <c r="G214" s="221" t="s">
        <v>767</v>
      </c>
      <c r="H214" s="221" t="s">
        <v>1066</v>
      </c>
      <c r="I214" s="221" t="s">
        <v>480</v>
      </c>
    </row>
    <row r="215" spans="1:9" x14ac:dyDescent="0.15">
      <c r="A215" s="230">
        <v>214</v>
      </c>
      <c r="B215" s="221">
        <v>3411100658</v>
      </c>
      <c r="C215" s="221" t="s">
        <v>392</v>
      </c>
      <c r="D215" s="221" t="s">
        <v>1067</v>
      </c>
      <c r="E215" s="222">
        <v>41944</v>
      </c>
      <c r="F215" s="221" t="s">
        <v>340</v>
      </c>
      <c r="G215" s="221" t="s">
        <v>1068</v>
      </c>
      <c r="H215" s="221" t="s">
        <v>1069</v>
      </c>
      <c r="I215" s="221" t="s">
        <v>480</v>
      </c>
    </row>
    <row r="216" spans="1:9" x14ac:dyDescent="0.15">
      <c r="A216" s="230">
        <v>215</v>
      </c>
      <c r="B216" s="221">
        <v>3410900512</v>
      </c>
      <c r="C216" s="221" t="s">
        <v>1070</v>
      </c>
      <c r="D216" s="221" t="s">
        <v>1071</v>
      </c>
      <c r="E216" s="222">
        <v>41944</v>
      </c>
      <c r="F216" s="221" t="s">
        <v>300</v>
      </c>
      <c r="G216" s="221" t="s">
        <v>397</v>
      </c>
      <c r="H216" s="221" t="s">
        <v>1072</v>
      </c>
      <c r="I216" s="221" t="s">
        <v>480</v>
      </c>
    </row>
    <row r="217" spans="1:9" x14ac:dyDescent="0.15">
      <c r="A217" s="230">
        <v>216</v>
      </c>
      <c r="B217" s="221">
        <v>3410109171</v>
      </c>
      <c r="C217" s="221" t="s">
        <v>413</v>
      </c>
      <c r="D217" s="221" t="s">
        <v>1073</v>
      </c>
      <c r="E217" s="222">
        <v>41974</v>
      </c>
      <c r="F217" s="221" t="s">
        <v>257</v>
      </c>
      <c r="G217" s="221" t="s">
        <v>709</v>
      </c>
      <c r="H217" s="221" t="s">
        <v>1074</v>
      </c>
      <c r="I217" s="221" t="s">
        <v>480</v>
      </c>
    </row>
    <row r="218" spans="1:9" x14ac:dyDescent="0.15">
      <c r="A218" s="230">
        <v>217</v>
      </c>
      <c r="B218" s="221">
        <v>3411502358</v>
      </c>
      <c r="C218" s="221" t="s">
        <v>1075</v>
      </c>
      <c r="D218" s="221" t="s">
        <v>1076</v>
      </c>
      <c r="E218" s="222">
        <v>42036</v>
      </c>
      <c r="F218" s="221" t="s">
        <v>291</v>
      </c>
      <c r="G218" s="221" t="s">
        <v>1077</v>
      </c>
      <c r="H218" s="221" t="s">
        <v>1078</v>
      </c>
      <c r="I218" s="221" t="s">
        <v>480</v>
      </c>
    </row>
    <row r="219" spans="1:9" x14ac:dyDescent="0.15">
      <c r="A219" s="230">
        <v>218</v>
      </c>
      <c r="B219" s="221">
        <v>3410209856</v>
      </c>
      <c r="C219" s="221" t="s">
        <v>1079</v>
      </c>
      <c r="D219" s="221" t="s">
        <v>1080</v>
      </c>
      <c r="E219" s="222">
        <v>42036</v>
      </c>
      <c r="F219" s="221" t="s">
        <v>257</v>
      </c>
      <c r="G219" s="221" t="s">
        <v>1081</v>
      </c>
      <c r="H219" s="221" t="s">
        <v>1082</v>
      </c>
      <c r="I219" s="221" t="s">
        <v>480</v>
      </c>
    </row>
    <row r="220" spans="1:9" x14ac:dyDescent="0.15">
      <c r="A220" s="230">
        <v>219</v>
      </c>
      <c r="B220" s="221">
        <v>3411901006</v>
      </c>
      <c r="C220" s="221" t="s">
        <v>433</v>
      </c>
      <c r="D220" s="221" t="s">
        <v>434</v>
      </c>
      <c r="E220" s="222">
        <v>42036</v>
      </c>
      <c r="F220" s="221" t="s">
        <v>253</v>
      </c>
      <c r="G220" s="221" t="s">
        <v>435</v>
      </c>
      <c r="H220" s="221" t="s">
        <v>1083</v>
      </c>
      <c r="I220" s="221" t="s">
        <v>480</v>
      </c>
    </row>
    <row r="221" spans="1:9" x14ac:dyDescent="0.15">
      <c r="A221" s="230">
        <v>220</v>
      </c>
      <c r="B221" s="221">
        <v>3410210268</v>
      </c>
      <c r="C221" s="221" t="s">
        <v>1084</v>
      </c>
      <c r="D221" s="221" t="s">
        <v>1085</v>
      </c>
      <c r="E221" s="222">
        <v>42095</v>
      </c>
      <c r="F221" s="221" t="s">
        <v>257</v>
      </c>
      <c r="G221" s="221" t="s">
        <v>1086</v>
      </c>
      <c r="H221" s="221" t="s">
        <v>1087</v>
      </c>
      <c r="I221" s="221" t="s">
        <v>480</v>
      </c>
    </row>
    <row r="222" spans="1:9" x14ac:dyDescent="0.15">
      <c r="A222" s="230">
        <v>221</v>
      </c>
      <c r="B222" s="221">
        <v>3412550026</v>
      </c>
      <c r="C222" s="221" t="s">
        <v>1088</v>
      </c>
      <c r="D222" s="221" t="s">
        <v>1089</v>
      </c>
      <c r="E222" s="222">
        <v>42095</v>
      </c>
      <c r="F222" s="221" t="s">
        <v>253</v>
      </c>
      <c r="G222" s="221" t="s">
        <v>1090</v>
      </c>
      <c r="H222" s="221" t="s">
        <v>1091</v>
      </c>
      <c r="I222" s="221" t="s">
        <v>480</v>
      </c>
    </row>
    <row r="223" spans="1:9" x14ac:dyDescent="0.15">
      <c r="A223" s="230">
        <v>222</v>
      </c>
      <c r="B223" s="221">
        <v>3412500716</v>
      </c>
      <c r="C223" s="221" t="s">
        <v>1092</v>
      </c>
      <c r="D223" s="221" t="s">
        <v>1093</v>
      </c>
      <c r="E223" s="222">
        <v>42095</v>
      </c>
      <c r="F223" s="221" t="s">
        <v>253</v>
      </c>
      <c r="G223" s="221" t="s">
        <v>1094</v>
      </c>
      <c r="H223" s="221" t="s">
        <v>1095</v>
      </c>
      <c r="I223" s="221" t="s">
        <v>480</v>
      </c>
    </row>
    <row r="224" spans="1:9" x14ac:dyDescent="0.15">
      <c r="A224" s="230">
        <v>223</v>
      </c>
      <c r="B224" s="221">
        <v>3410210177</v>
      </c>
      <c r="C224" s="221" t="s">
        <v>556</v>
      </c>
      <c r="D224" s="221" t="s">
        <v>1096</v>
      </c>
      <c r="E224" s="222">
        <v>42095</v>
      </c>
      <c r="F224" s="221" t="s">
        <v>253</v>
      </c>
      <c r="G224" s="221" t="s">
        <v>445</v>
      </c>
      <c r="H224" s="221" t="s">
        <v>1097</v>
      </c>
      <c r="I224" s="221" t="s">
        <v>480</v>
      </c>
    </row>
    <row r="225" spans="1:9" x14ac:dyDescent="0.15">
      <c r="A225" s="230">
        <v>224</v>
      </c>
      <c r="B225" s="221">
        <v>3411502382</v>
      </c>
      <c r="C225" s="221" t="s">
        <v>711</v>
      </c>
      <c r="D225" s="221" t="s">
        <v>1098</v>
      </c>
      <c r="E225" s="222">
        <v>42095</v>
      </c>
      <c r="F225" s="221" t="s">
        <v>300</v>
      </c>
      <c r="G225" s="221" t="s">
        <v>723</v>
      </c>
      <c r="H225" s="221" t="s">
        <v>1099</v>
      </c>
      <c r="I225" s="221" t="s">
        <v>480</v>
      </c>
    </row>
    <row r="226" spans="1:9" x14ac:dyDescent="0.15">
      <c r="A226" s="230">
        <v>225</v>
      </c>
      <c r="B226" s="221">
        <v>3410110237</v>
      </c>
      <c r="C226" s="221" t="s">
        <v>1100</v>
      </c>
      <c r="D226" s="221" t="s">
        <v>1101</v>
      </c>
      <c r="E226" s="222">
        <v>42095</v>
      </c>
      <c r="F226" s="221" t="s">
        <v>257</v>
      </c>
      <c r="G226" s="221" t="s">
        <v>1102</v>
      </c>
      <c r="H226" s="221" t="s">
        <v>1103</v>
      </c>
      <c r="I226" s="221" t="s">
        <v>480</v>
      </c>
    </row>
    <row r="227" spans="1:9" x14ac:dyDescent="0.15">
      <c r="A227" s="230">
        <v>226</v>
      </c>
      <c r="B227" s="221">
        <v>3413100102</v>
      </c>
      <c r="C227" s="221" t="s">
        <v>1104</v>
      </c>
      <c r="D227" s="221" t="s">
        <v>1105</v>
      </c>
      <c r="E227" s="222">
        <v>42125</v>
      </c>
      <c r="F227" s="221" t="s">
        <v>340</v>
      </c>
      <c r="G227" s="221" t="s">
        <v>1106</v>
      </c>
      <c r="H227" s="221" t="s">
        <v>1107</v>
      </c>
      <c r="I227" s="221" t="s">
        <v>480</v>
      </c>
    </row>
    <row r="228" spans="1:9" x14ac:dyDescent="0.15">
      <c r="A228" s="230">
        <v>227</v>
      </c>
      <c r="B228" s="221">
        <v>3411502416</v>
      </c>
      <c r="C228" s="221" t="s">
        <v>1108</v>
      </c>
      <c r="D228" s="221" t="s">
        <v>1109</v>
      </c>
      <c r="E228" s="222">
        <v>42125</v>
      </c>
      <c r="F228" s="221" t="s">
        <v>257</v>
      </c>
      <c r="G228" s="221" t="s">
        <v>751</v>
      </c>
      <c r="H228" s="221" t="s">
        <v>1110</v>
      </c>
      <c r="I228" s="221" t="s">
        <v>480</v>
      </c>
    </row>
    <row r="229" spans="1:9" x14ac:dyDescent="0.15">
      <c r="A229" s="230">
        <v>228</v>
      </c>
      <c r="B229" s="221">
        <v>3410500932</v>
      </c>
      <c r="C229" s="221" t="s">
        <v>1111</v>
      </c>
      <c r="D229" s="221" t="s">
        <v>1112</v>
      </c>
      <c r="E229" s="222">
        <v>42125</v>
      </c>
      <c r="F229" s="221" t="s">
        <v>257</v>
      </c>
      <c r="G229" s="221" t="s">
        <v>1113</v>
      </c>
      <c r="H229" s="221" t="s">
        <v>1114</v>
      </c>
      <c r="I229" s="221" t="s">
        <v>480</v>
      </c>
    </row>
    <row r="230" spans="1:9" x14ac:dyDescent="0.15">
      <c r="A230" s="230">
        <v>229</v>
      </c>
      <c r="B230" s="221">
        <v>3410900520</v>
      </c>
      <c r="C230" s="221" t="s">
        <v>1115</v>
      </c>
      <c r="D230" s="221" t="s">
        <v>1116</v>
      </c>
      <c r="E230" s="222">
        <v>42186</v>
      </c>
      <c r="F230" s="221" t="s">
        <v>300</v>
      </c>
      <c r="G230" s="221" t="s">
        <v>1117</v>
      </c>
      <c r="H230" s="221" t="s">
        <v>1118</v>
      </c>
      <c r="I230" s="221" t="s">
        <v>480</v>
      </c>
    </row>
    <row r="231" spans="1:9" x14ac:dyDescent="0.15">
      <c r="A231" s="230">
        <v>230</v>
      </c>
      <c r="B231" s="221">
        <v>3410210664</v>
      </c>
      <c r="C231" s="221" t="s">
        <v>1032</v>
      </c>
      <c r="D231" s="221" t="s">
        <v>1119</v>
      </c>
      <c r="E231" s="222">
        <v>42217</v>
      </c>
      <c r="F231" s="221" t="s">
        <v>300</v>
      </c>
      <c r="G231" s="221" t="s">
        <v>350</v>
      </c>
      <c r="H231" s="221" t="s">
        <v>1120</v>
      </c>
      <c r="I231" s="221" t="s">
        <v>480</v>
      </c>
    </row>
    <row r="232" spans="1:9" x14ac:dyDescent="0.15">
      <c r="A232" s="230">
        <v>231</v>
      </c>
      <c r="B232" s="221">
        <v>3410110807</v>
      </c>
      <c r="C232" s="221" t="s">
        <v>1121</v>
      </c>
      <c r="D232" s="221" t="s">
        <v>1122</v>
      </c>
      <c r="E232" s="222">
        <v>42248</v>
      </c>
      <c r="F232" s="221" t="s">
        <v>257</v>
      </c>
      <c r="G232" s="221" t="s">
        <v>1123</v>
      </c>
      <c r="H232" s="221" t="s">
        <v>1124</v>
      </c>
      <c r="I232" s="221" t="s">
        <v>480</v>
      </c>
    </row>
    <row r="233" spans="1:9" x14ac:dyDescent="0.15">
      <c r="A233" s="230">
        <v>232</v>
      </c>
      <c r="B233" s="221">
        <v>3410201192</v>
      </c>
      <c r="C233" s="221" t="s">
        <v>440</v>
      </c>
      <c r="D233" s="221" t="s">
        <v>1125</v>
      </c>
      <c r="E233" s="222">
        <v>42248</v>
      </c>
      <c r="F233" s="221" t="s">
        <v>253</v>
      </c>
      <c r="G233" s="221" t="s">
        <v>1126</v>
      </c>
      <c r="H233" s="221" t="s">
        <v>1127</v>
      </c>
      <c r="I233" s="221" t="s">
        <v>480</v>
      </c>
    </row>
    <row r="234" spans="1:9" x14ac:dyDescent="0.15">
      <c r="A234" s="230">
        <v>233</v>
      </c>
      <c r="B234" s="221">
        <v>3411100674</v>
      </c>
      <c r="C234" s="221" t="s">
        <v>272</v>
      </c>
      <c r="D234" s="221" t="s">
        <v>1128</v>
      </c>
      <c r="E234" s="222">
        <v>42248</v>
      </c>
      <c r="F234" s="221" t="s">
        <v>253</v>
      </c>
      <c r="G234" s="221" t="s">
        <v>691</v>
      </c>
      <c r="H234" s="221" t="s">
        <v>1129</v>
      </c>
      <c r="I234" s="221" t="s">
        <v>480</v>
      </c>
    </row>
    <row r="235" spans="1:9" x14ac:dyDescent="0.15">
      <c r="A235" s="230">
        <v>234</v>
      </c>
      <c r="B235" s="221">
        <v>3412700423</v>
      </c>
      <c r="C235" s="221" t="s">
        <v>1130</v>
      </c>
      <c r="D235" s="221" t="s">
        <v>1131</v>
      </c>
      <c r="E235" s="222">
        <v>42248</v>
      </c>
      <c r="F235" s="221" t="s">
        <v>300</v>
      </c>
      <c r="G235" s="221" t="s">
        <v>1132</v>
      </c>
      <c r="H235" s="221" t="s">
        <v>1133</v>
      </c>
      <c r="I235" s="221" t="s">
        <v>480</v>
      </c>
    </row>
    <row r="236" spans="1:9" x14ac:dyDescent="0.15">
      <c r="A236" s="230">
        <v>235</v>
      </c>
      <c r="B236" s="221">
        <v>3413300082</v>
      </c>
      <c r="C236" s="221" t="s">
        <v>1134</v>
      </c>
      <c r="D236" s="221" t="s">
        <v>1135</v>
      </c>
      <c r="E236" s="222">
        <v>42309</v>
      </c>
      <c r="F236" s="221" t="s">
        <v>257</v>
      </c>
      <c r="G236" s="221" t="s">
        <v>683</v>
      </c>
      <c r="H236" s="221" t="s">
        <v>1136</v>
      </c>
      <c r="I236" s="221" t="s">
        <v>480</v>
      </c>
    </row>
    <row r="237" spans="1:9" x14ac:dyDescent="0.15">
      <c r="A237" s="230">
        <v>236</v>
      </c>
      <c r="B237" s="221">
        <v>3410210896</v>
      </c>
      <c r="C237" s="221" t="s">
        <v>1137</v>
      </c>
      <c r="D237" s="221" t="s">
        <v>1138</v>
      </c>
      <c r="E237" s="222">
        <v>42309</v>
      </c>
      <c r="F237" s="221" t="s">
        <v>257</v>
      </c>
      <c r="G237" s="221" t="s">
        <v>1139</v>
      </c>
      <c r="H237" s="221" t="s">
        <v>1140</v>
      </c>
      <c r="I237" s="221" t="s">
        <v>480</v>
      </c>
    </row>
    <row r="238" spans="1:9" x14ac:dyDescent="0.15">
      <c r="A238" s="230">
        <v>237</v>
      </c>
      <c r="B238" s="221">
        <v>3410110906</v>
      </c>
      <c r="C238" s="221" t="s">
        <v>1141</v>
      </c>
      <c r="D238" s="221" t="s">
        <v>1142</v>
      </c>
      <c r="E238" s="222">
        <v>42309</v>
      </c>
      <c r="F238" s="221" t="s">
        <v>257</v>
      </c>
      <c r="G238" s="221" t="s">
        <v>1143</v>
      </c>
      <c r="H238" s="221" t="s">
        <v>1144</v>
      </c>
      <c r="I238" s="221" t="s">
        <v>480</v>
      </c>
    </row>
    <row r="239" spans="1:9" x14ac:dyDescent="0.15">
      <c r="A239" s="230">
        <v>238</v>
      </c>
      <c r="B239" s="221">
        <v>3410210888</v>
      </c>
      <c r="C239" s="221" t="s">
        <v>462</v>
      </c>
      <c r="D239" s="221" t="s">
        <v>1145</v>
      </c>
      <c r="E239" s="222">
        <v>42309</v>
      </c>
      <c r="F239" s="221" t="s">
        <v>257</v>
      </c>
      <c r="G239" s="221" t="s">
        <v>1146</v>
      </c>
      <c r="H239" s="221" t="s">
        <v>1147</v>
      </c>
      <c r="I239" s="221" t="s">
        <v>480</v>
      </c>
    </row>
    <row r="240" spans="1:9" x14ac:dyDescent="0.15">
      <c r="A240" s="230">
        <v>239</v>
      </c>
      <c r="B240" s="221">
        <v>3410211019</v>
      </c>
      <c r="C240" s="221" t="s">
        <v>1148</v>
      </c>
      <c r="D240" s="221" t="s">
        <v>1149</v>
      </c>
      <c r="E240" s="222">
        <v>42339</v>
      </c>
      <c r="F240" s="221" t="s">
        <v>257</v>
      </c>
      <c r="G240" s="221" t="s">
        <v>415</v>
      </c>
      <c r="H240" s="221" t="s">
        <v>1150</v>
      </c>
      <c r="I240" s="221" t="s">
        <v>480</v>
      </c>
    </row>
    <row r="241" spans="1:9" x14ac:dyDescent="0.15">
      <c r="A241" s="230">
        <v>240</v>
      </c>
      <c r="B241" s="221">
        <v>3411100682</v>
      </c>
      <c r="C241" s="221" t="s">
        <v>392</v>
      </c>
      <c r="D241" s="221" t="s">
        <v>393</v>
      </c>
      <c r="E241" s="222">
        <v>42370</v>
      </c>
      <c r="F241" s="221" t="s">
        <v>340</v>
      </c>
      <c r="G241" s="221" t="s">
        <v>394</v>
      </c>
      <c r="H241" s="221" t="s">
        <v>395</v>
      </c>
      <c r="I241" s="221" t="s">
        <v>480</v>
      </c>
    </row>
    <row r="242" spans="1:9" x14ac:dyDescent="0.15">
      <c r="A242" s="230">
        <v>241</v>
      </c>
      <c r="B242" s="221">
        <v>3410211050</v>
      </c>
      <c r="C242" s="221" t="s">
        <v>1151</v>
      </c>
      <c r="D242" s="221" t="s">
        <v>1152</v>
      </c>
      <c r="E242" s="222">
        <v>42401</v>
      </c>
      <c r="F242" s="221" t="s">
        <v>340</v>
      </c>
      <c r="G242" s="221" t="s">
        <v>1153</v>
      </c>
      <c r="H242" s="221" t="s">
        <v>1154</v>
      </c>
      <c r="I242" s="221" t="s">
        <v>480</v>
      </c>
    </row>
    <row r="243" spans="1:9" x14ac:dyDescent="0.15">
      <c r="A243" s="230">
        <v>242</v>
      </c>
      <c r="B243" s="221">
        <v>3411700267</v>
      </c>
      <c r="C243" s="221" t="s">
        <v>460</v>
      </c>
      <c r="D243" s="221" t="s">
        <v>1155</v>
      </c>
      <c r="E243" s="222">
        <v>42401</v>
      </c>
      <c r="F243" s="221" t="s">
        <v>253</v>
      </c>
      <c r="G243" s="221" t="s">
        <v>1156</v>
      </c>
      <c r="H243" s="221" t="s">
        <v>1157</v>
      </c>
      <c r="I243" s="221" t="s">
        <v>480</v>
      </c>
    </row>
    <row r="244" spans="1:9" x14ac:dyDescent="0.15">
      <c r="A244" s="230">
        <v>243</v>
      </c>
      <c r="B244" s="221">
        <v>3411502507</v>
      </c>
      <c r="C244" s="221" t="s">
        <v>1158</v>
      </c>
      <c r="D244" s="221" t="s">
        <v>1159</v>
      </c>
      <c r="E244" s="222">
        <v>42401</v>
      </c>
      <c r="F244" s="221" t="s">
        <v>300</v>
      </c>
      <c r="G244" s="221" t="s">
        <v>1160</v>
      </c>
      <c r="H244" s="221" t="s">
        <v>1161</v>
      </c>
      <c r="I244" s="221" t="s">
        <v>480</v>
      </c>
    </row>
    <row r="245" spans="1:9" x14ac:dyDescent="0.15">
      <c r="A245" s="230">
        <v>244</v>
      </c>
      <c r="B245" s="221">
        <v>3413205109</v>
      </c>
      <c r="C245" s="221" t="s">
        <v>1162</v>
      </c>
      <c r="D245" s="221" t="s">
        <v>1163</v>
      </c>
      <c r="E245" s="222">
        <v>42401</v>
      </c>
      <c r="F245" s="221" t="s">
        <v>257</v>
      </c>
      <c r="G245" s="221" t="s">
        <v>1164</v>
      </c>
      <c r="H245" s="221" t="s">
        <v>1165</v>
      </c>
      <c r="I245" s="221" t="s">
        <v>480</v>
      </c>
    </row>
    <row r="246" spans="1:9" x14ac:dyDescent="0.15">
      <c r="A246" s="230">
        <v>245</v>
      </c>
      <c r="B246" s="221">
        <v>3410211100</v>
      </c>
      <c r="C246" s="221" t="s">
        <v>1166</v>
      </c>
      <c r="D246" s="221" t="s">
        <v>1167</v>
      </c>
      <c r="E246" s="222">
        <v>42430</v>
      </c>
      <c r="F246" s="221" t="s">
        <v>340</v>
      </c>
      <c r="G246" s="221" t="s">
        <v>468</v>
      </c>
      <c r="H246" s="221" t="s">
        <v>1168</v>
      </c>
      <c r="I246" s="221" t="s">
        <v>480</v>
      </c>
    </row>
    <row r="247" spans="1:9" x14ac:dyDescent="0.15">
      <c r="A247" s="230">
        <v>246</v>
      </c>
      <c r="B247" s="221">
        <v>3410500957</v>
      </c>
      <c r="C247" s="221" t="s">
        <v>1169</v>
      </c>
      <c r="D247" s="221" t="s">
        <v>1170</v>
      </c>
      <c r="E247" s="222">
        <v>42430</v>
      </c>
      <c r="F247" s="221" t="s">
        <v>257</v>
      </c>
      <c r="G247" s="221" t="s">
        <v>1171</v>
      </c>
      <c r="H247" s="221" t="s">
        <v>1172</v>
      </c>
      <c r="I247" s="221" t="s">
        <v>480</v>
      </c>
    </row>
    <row r="248" spans="1:9" x14ac:dyDescent="0.15">
      <c r="A248" s="230">
        <v>247</v>
      </c>
      <c r="B248" s="221">
        <v>3410208684</v>
      </c>
      <c r="C248" s="221" t="s">
        <v>1173</v>
      </c>
      <c r="D248" s="221" t="s">
        <v>1174</v>
      </c>
      <c r="E248" s="222">
        <v>42430</v>
      </c>
      <c r="F248" s="221" t="s">
        <v>257</v>
      </c>
      <c r="G248" s="221" t="s">
        <v>1175</v>
      </c>
      <c r="H248" s="221" t="s">
        <v>1176</v>
      </c>
      <c r="I248" s="221" t="s">
        <v>480</v>
      </c>
    </row>
    <row r="249" spans="1:9" x14ac:dyDescent="0.15">
      <c r="A249" s="230">
        <v>248</v>
      </c>
      <c r="B249" s="221">
        <v>3410900538</v>
      </c>
      <c r="C249" s="221" t="s">
        <v>294</v>
      </c>
      <c r="D249" s="221" t="s">
        <v>1177</v>
      </c>
      <c r="E249" s="222">
        <v>42461</v>
      </c>
      <c r="F249" s="221" t="s">
        <v>253</v>
      </c>
      <c r="G249" s="221" t="s">
        <v>1178</v>
      </c>
      <c r="H249" s="221" t="s">
        <v>1179</v>
      </c>
      <c r="I249" s="221" t="s">
        <v>480</v>
      </c>
    </row>
    <row r="250" spans="1:9" x14ac:dyDescent="0.15">
      <c r="A250" s="230">
        <v>249</v>
      </c>
      <c r="B250" s="221">
        <v>3410211233</v>
      </c>
      <c r="C250" s="221" t="s">
        <v>579</v>
      </c>
      <c r="D250" s="221" t="s">
        <v>1180</v>
      </c>
      <c r="E250" s="222">
        <v>42461</v>
      </c>
      <c r="F250" s="221" t="s">
        <v>253</v>
      </c>
      <c r="G250" s="221" t="s">
        <v>1181</v>
      </c>
      <c r="H250" s="221" t="s">
        <v>1182</v>
      </c>
      <c r="I250" s="221" t="s">
        <v>480</v>
      </c>
    </row>
    <row r="251" spans="1:9" x14ac:dyDescent="0.15">
      <c r="A251" s="230">
        <v>250</v>
      </c>
      <c r="B251" s="221">
        <v>3410900553</v>
      </c>
      <c r="C251" s="221" t="s">
        <v>519</v>
      </c>
      <c r="D251" s="221" t="s">
        <v>1183</v>
      </c>
      <c r="E251" s="222">
        <v>42461</v>
      </c>
      <c r="F251" s="221" t="s">
        <v>253</v>
      </c>
      <c r="G251" s="221" t="s">
        <v>521</v>
      </c>
      <c r="H251" s="221" t="s">
        <v>1184</v>
      </c>
      <c r="I251" s="221" t="s">
        <v>480</v>
      </c>
    </row>
    <row r="252" spans="1:9" x14ac:dyDescent="0.15">
      <c r="A252" s="230">
        <v>251</v>
      </c>
      <c r="B252" s="221">
        <v>3410211126</v>
      </c>
      <c r="C252" s="221" t="s">
        <v>1185</v>
      </c>
      <c r="D252" s="221" t="s">
        <v>1186</v>
      </c>
      <c r="E252" s="222">
        <v>42461</v>
      </c>
      <c r="F252" s="221" t="s">
        <v>300</v>
      </c>
      <c r="G252" s="221" t="s">
        <v>1187</v>
      </c>
      <c r="H252" s="221" t="s">
        <v>1188</v>
      </c>
      <c r="I252" s="221" t="s">
        <v>480</v>
      </c>
    </row>
    <row r="253" spans="1:9" x14ac:dyDescent="0.15">
      <c r="A253" s="230">
        <v>252</v>
      </c>
      <c r="B253" s="221">
        <v>3411502556</v>
      </c>
      <c r="C253" s="221" t="s">
        <v>409</v>
      </c>
      <c r="D253" s="221" t="s">
        <v>410</v>
      </c>
      <c r="E253" s="222">
        <v>42491</v>
      </c>
      <c r="F253" s="221" t="s">
        <v>257</v>
      </c>
      <c r="G253" s="221" t="s">
        <v>411</v>
      </c>
      <c r="H253" s="221" t="s">
        <v>412</v>
      </c>
      <c r="I253" s="221" t="s">
        <v>480</v>
      </c>
    </row>
    <row r="254" spans="1:9" x14ac:dyDescent="0.15">
      <c r="A254" s="230">
        <v>253</v>
      </c>
      <c r="B254" s="221">
        <v>3412100236</v>
      </c>
      <c r="C254" s="221" t="s">
        <v>470</v>
      </c>
      <c r="D254" s="221" t="s">
        <v>471</v>
      </c>
      <c r="E254" s="222">
        <v>42522</v>
      </c>
      <c r="F254" s="221" t="s">
        <v>253</v>
      </c>
      <c r="G254" s="221" t="s">
        <v>472</v>
      </c>
      <c r="H254" s="221" t="s">
        <v>473</v>
      </c>
      <c r="I254" s="221" t="s">
        <v>480</v>
      </c>
    </row>
    <row r="255" spans="1:9" x14ac:dyDescent="0.15">
      <c r="A255" s="230">
        <v>254</v>
      </c>
      <c r="B255" s="221">
        <v>3410550408</v>
      </c>
      <c r="C255" s="221" t="s">
        <v>1189</v>
      </c>
      <c r="D255" s="221" t="s">
        <v>1190</v>
      </c>
      <c r="E255" s="222">
        <v>42552</v>
      </c>
      <c r="F255" s="221" t="s">
        <v>340</v>
      </c>
      <c r="G255" s="221" t="s">
        <v>1191</v>
      </c>
      <c r="H255" s="221" t="s">
        <v>1192</v>
      </c>
      <c r="I255" s="221" t="s">
        <v>480</v>
      </c>
    </row>
    <row r="256" spans="1:9" x14ac:dyDescent="0.15">
      <c r="A256" s="230">
        <v>255</v>
      </c>
      <c r="B256" s="221">
        <v>3410111508</v>
      </c>
      <c r="C256" s="221" t="s">
        <v>1193</v>
      </c>
      <c r="D256" s="221" t="s">
        <v>1194</v>
      </c>
      <c r="E256" s="222">
        <v>42583</v>
      </c>
      <c r="F256" s="221" t="s">
        <v>257</v>
      </c>
      <c r="G256" s="221" t="s">
        <v>1195</v>
      </c>
      <c r="H256" s="221" t="s">
        <v>1196</v>
      </c>
      <c r="I256" s="221" t="s">
        <v>480</v>
      </c>
    </row>
    <row r="257" spans="1:9" x14ac:dyDescent="0.15">
      <c r="A257" s="230">
        <v>256</v>
      </c>
      <c r="B257" s="221">
        <v>3410211662</v>
      </c>
      <c r="C257" s="221" t="s">
        <v>1197</v>
      </c>
      <c r="D257" s="221" t="s">
        <v>1198</v>
      </c>
      <c r="E257" s="222">
        <v>42675</v>
      </c>
      <c r="F257" s="221" t="s">
        <v>340</v>
      </c>
      <c r="G257" s="221" t="s">
        <v>418</v>
      </c>
      <c r="H257" s="221" t="s">
        <v>1199</v>
      </c>
      <c r="I257" s="221" t="s">
        <v>480</v>
      </c>
    </row>
    <row r="258" spans="1:9" x14ac:dyDescent="0.15">
      <c r="A258" s="230">
        <v>257</v>
      </c>
      <c r="B258" s="221">
        <v>3410550424</v>
      </c>
      <c r="C258" s="221" t="s">
        <v>1200</v>
      </c>
      <c r="D258" s="221" t="s">
        <v>1201</v>
      </c>
      <c r="E258" s="222">
        <v>42675</v>
      </c>
      <c r="F258" s="221" t="s">
        <v>257</v>
      </c>
      <c r="G258" s="221" t="s">
        <v>1202</v>
      </c>
      <c r="H258" s="221" t="s">
        <v>1203</v>
      </c>
      <c r="I258" s="221" t="s">
        <v>480</v>
      </c>
    </row>
    <row r="259" spans="1:9" x14ac:dyDescent="0.15">
      <c r="A259" s="230">
        <v>258</v>
      </c>
      <c r="B259" s="221">
        <v>3412500732</v>
      </c>
      <c r="C259" s="221" t="s">
        <v>1204</v>
      </c>
      <c r="D259" s="221" t="s">
        <v>1205</v>
      </c>
      <c r="E259" s="222">
        <v>42705</v>
      </c>
      <c r="F259" s="221" t="s">
        <v>257</v>
      </c>
      <c r="G259" s="221" t="s">
        <v>1206</v>
      </c>
      <c r="H259" s="221" t="s">
        <v>1207</v>
      </c>
      <c r="I259" s="221" t="s">
        <v>480</v>
      </c>
    </row>
    <row r="260" spans="1:9" x14ac:dyDescent="0.15">
      <c r="A260" s="230">
        <v>259</v>
      </c>
      <c r="B260" s="221">
        <v>3410111797</v>
      </c>
      <c r="C260" s="221" t="s">
        <v>1208</v>
      </c>
      <c r="D260" s="221" t="s">
        <v>1209</v>
      </c>
      <c r="E260" s="222">
        <v>42705</v>
      </c>
      <c r="F260" s="221" t="s">
        <v>257</v>
      </c>
      <c r="G260" s="221" t="s">
        <v>1123</v>
      </c>
      <c r="H260" s="221" t="s">
        <v>1210</v>
      </c>
      <c r="I260" s="221" t="s">
        <v>480</v>
      </c>
    </row>
    <row r="261" spans="1:9" x14ac:dyDescent="0.15">
      <c r="A261" s="230">
        <v>260</v>
      </c>
      <c r="B261" s="221">
        <v>3410211829</v>
      </c>
      <c r="C261" s="221" t="s">
        <v>413</v>
      </c>
      <c r="D261" s="221" t="s">
        <v>414</v>
      </c>
      <c r="E261" s="222">
        <v>42736</v>
      </c>
      <c r="F261" s="221" t="s">
        <v>257</v>
      </c>
      <c r="G261" s="221" t="s">
        <v>415</v>
      </c>
      <c r="H261" s="221" t="s">
        <v>416</v>
      </c>
      <c r="I261" s="221" t="s">
        <v>480</v>
      </c>
    </row>
    <row r="262" spans="1:9" x14ac:dyDescent="0.15">
      <c r="A262" s="230">
        <v>261</v>
      </c>
      <c r="B262" s="221">
        <v>3410211894</v>
      </c>
      <c r="C262" s="221" t="s">
        <v>462</v>
      </c>
      <c r="D262" s="221" t="s">
        <v>1211</v>
      </c>
      <c r="E262" s="222">
        <v>42767</v>
      </c>
      <c r="F262" s="221" t="s">
        <v>340</v>
      </c>
      <c r="G262" s="221" t="s">
        <v>463</v>
      </c>
      <c r="H262" s="221" t="s">
        <v>1212</v>
      </c>
      <c r="I262" s="221" t="s">
        <v>480</v>
      </c>
    </row>
    <row r="263" spans="1:9" x14ac:dyDescent="0.15">
      <c r="A263" s="230">
        <v>262</v>
      </c>
      <c r="B263" s="221">
        <v>3411502267</v>
      </c>
      <c r="C263" s="221" t="s">
        <v>1213</v>
      </c>
      <c r="D263" s="221" t="s">
        <v>1214</v>
      </c>
      <c r="E263" s="222">
        <v>42795</v>
      </c>
      <c r="F263" s="221" t="s">
        <v>253</v>
      </c>
      <c r="G263" s="221" t="s">
        <v>793</v>
      </c>
      <c r="H263" s="221" t="s">
        <v>1215</v>
      </c>
      <c r="I263" s="221" t="s">
        <v>480</v>
      </c>
    </row>
    <row r="264" spans="1:9" x14ac:dyDescent="0.15">
      <c r="A264" s="230">
        <v>263</v>
      </c>
      <c r="B264" s="221">
        <v>3410212066</v>
      </c>
      <c r="C264" s="221" t="s">
        <v>1216</v>
      </c>
      <c r="D264" s="221" t="s">
        <v>1217</v>
      </c>
      <c r="E264" s="222">
        <v>42826</v>
      </c>
      <c r="F264" s="221" t="s">
        <v>340</v>
      </c>
      <c r="G264" s="221" t="s">
        <v>1034</v>
      </c>
      <c r="H264" s="221" t="s">
        <v>1218</v>
      </c>
      <c r="I264" s="221" t="s">
        <v>480</v>
      </c>
    </row>
    <row r="265" spans="1:9" x14ac:dyDescent="0.15">
      <c r="A265" s="230">
        <v>264</v>
      </c>
      <c r="B265" s="221">
        <v>3410112084</v>
      </c>
      <c r="C265" s="221" t="s">
        <v>1219</v>
      </c>
      <c r="D265" s="221" t="s">
        <v>1220</v>
      </c>
      <c r="E265" s="222">
        <v>42826</v>
      </c>
      <c r="F265" s="221" t="s">
        <v>257</v>
      </c>
      <c r="G265" s="221" t="s">
        <v>1004</v>
      </c>
      <c r="H265" s="221" t="s">
        <v>1221</v>
      </c>
      <c r="I265" s="221" t="s">
        <v>480</v>
      </c>
    </row>
    <row r="266" spans="1:9" x14ac:dyDescent="0.15">
      <c r="A266" s="230">
        <v>265</v>
      </c>
      <c r="B266" s="221">
        <v>3412300075</v>
      </c>
      <c r="C266" s="221" t="s">
        <v>1222</v>
      </c>
      <c r="D266" s="221" t="s">
        <v>1223</v>
      </c>
      <c r="E266" s="222">
        <v>42826</v>
      </c>
      <c r="F266" s="221" t="s">
        <v>401</v>
      </c>
      <c r="G266" s="221" t="s">
        <v>1224</v>
      </c>
      <c r="H266" s="221" t="s">
        <v>1225</v>
      </c>
      <c r="I266" s="221" t="s">
        <v>480</v>
      </c>
    </row>
    <row r="267" spans="1:9" x14ac:dyDescent="0.15">
      <c r="A267" s="230">
        <v>266</v>
      </c>
      <c r="B267" s="221">
        <v>3410550457</v>
      </c>
      <c r="C267" s="221" t="s">
        <v>1226</v>
      </c>
      <c r="D267" s="221" t="s">
        <v>1227</v>
      </c>
      <c r="E267" s="222">
        <v>42826</v>
      </c>
      <c r="F267" s="221" t="s">
        <v>253</v>
      </c>
      <c r="G267" s="221" t="s">
        <v>458</v>
      </c>
      <c r="H267" s="221" t="s">
        <v>1228</v>
      </c>
      <c r="I267" s="221" t="s">
        <v>480</v>
      </c>
    </row>
    <row r="268" spans="1:9" x14ac:dyDescent="0.15">
      <c r="A268" s="230">
        <v>267</v>
      </c>
      <c r="B268" s="221">
        <v>3410112043</v>
      </c>
      <c r="C268" s="221" t="s">
        <v>1229</v>
      </c>
      <c r="D268" s="221" t="s">
        <v>1230</v>
      </c>
      <c r="E268" s="222">
        <v>42826</v>
      </c>
      <c r="F268" s="221" t="s">
        <v>300</v>
      </c>
      <c r="G268" s="221" t="s">
        <v>504</v>
      </c>
      <c r="H268" s="221" t="s">
        <v>1231</v>
      </c>
      <c r="I268" s="221" t="s">
        <v>480</v>
      </c>
    </row>
    <row r="269" spans="1:9" x14ac:dyDescent="0.15">
      <c r="A269" s="230">
        <v>268</v>
      </c>
      <c r="B269" s="221">
        <v>3410550465</v>
      </c>
      <c r="C269" s="221" t="s">
        <v>419</v>
      </c>
      <c r="D269" s="221" t="s">
        <v>420</v>
      </c>
      <c r="E269" s="222">
        <v>42826</v>
      </c>
      <c r="F269" s="221" t="s">
        <v>300</v>
      </c>
      <c r="G269" s="221" t="s">
        <v>421</v>
      </c>
      <c r="H269" s="221" t="s">
        <v>422</v>
      </c>
      <c r="I269" s="221" t="s">
        <v>480</v>
      </c>
    </row>
    <row r="270" spans="1:9" x14ac:dyDescent="0.15">
      <c r="A270" s="230">
        <v>269</v>
      </c>
      <c r="B270" s="221">
        <v>3412500740</v>
      </c>
      <c r="C270" s="221" t="s">
        <v>1232</v>
      </c>
      <c r="D270" s="221" t="s">
        <v>1233</v>
      </c>
      <c r="E270" s="222">
        <v>42856</v>
      </c>
      <c r="F270" s="221" t="s">
        <v>257</v>
      </c>
      <c r="G270" s="221" t="s">
        <v>1234</v>
      </c>
      <c r="H270" s="221" t="s">
        <v>1235</v>
      </c>
      <c r="I270" s="221" t="s">
        <v>480</v>
      </c>
    </row>
    <row r="271" spans="1:9" x14ac:dyDescent="0.15">
      <c r="A271" s="230">
        <v>270</v>
      </c>
      <c r="B271" s="221">
        <v>3410212264</v>
      </c>
      <c r="C271" s="221" t="s">
        <v>1236</v>
      </c>
      <c r="D271" s="221" t="s">
        <v>1237</v>
      </c>
      <c r="E271" s="222">
        <v>42856</v>
      </c>
      <c r="F271" s="221" t="s">
        <v>257</v>
      </c>
      <c r="G271" s="221" t="s">
        <v>415</v>
      </c>
      <c r="H271" s="221" t="s">
        <v>1238</v>
      </c>
      <c r="I271" s="221" t="s">
        <v>480</v>
      </c>
    </row>
    <row r="272" spans="1:9" x14ac:dyDescent="0.15">
      <c r="A272" s="230">
        <v>271</v>
      </c>
      <c r="B272" s="221">
        <v>3412500757</v>
      </c>
      <c r="C272" s="221" t="s">
        <v>1239</v>
      </c>
      <c r="D272" s="221" t="s">
        <v>1240</v>
      </c>
      <c r="E272" s="222">
        <v>42856</v>
      </c>
      <c r="F272" s="221" t="s">
        <v>300</v>
      </c>
      <c r="G272" s="221" t="s">
        <v>266</v>
      </c>
      <c r="H272" s="221" t="s">
        <v>1241</v>
      </c>
      <c r="I272" s="221" t="s">
        <v>480</v>
      </c>
    </row>
    <row r="273" spans="1:9" x14ac:dyDescent="0.15">
      <c r="A273" s="230">
        <v>272</v>
      </c>
      <c r="B273" s="221">
        <v>3410112431</v>
      </c>
      <c r="C273" s="221" t="s">
        <v>1229</v>
      </c>
      <c r="D273" s="221" t="s">
        <v>1230</v>
      </c>
      <c r="E273" s="222">
        <v>42887</v>
      </c>
      <c r="F273" s="221" t="s">
        <v>300</v>
      </c>
      <c r="G273" s="221" t="s">
        <v>504</v>
      </c>
      <c r="H273" s="221" t="s">
        <v>1242</v>
      </c>
      <c r="I273" s="221" t="s">
        <v>480</v>
      </c>
    </row>
    <row r="274" spans="1:9" x14ac:dyDescent="0.15">
      <c r="A274" s="230">
        <v>273</v>
      </c>
      <c r="B274" s="221">
        <v>3410212462</v>
      </c>
      <c r="C274" s="221" t="s">
        <v>1243</v>
      </c>
      <c r="D274" s="221" t="s">
        <v>1244</v>
      </c>
      <c r="E274" s="222">
        <v>42887</v>
      </c>
      <c r="F274" s="221" t="s">
        <v>257</v>
      </c>
      <c r="G274" s="221" t="s">
        <v>926</v>
      </c>
      <c r="H274" s="221" t="s">
        <v>1245</v>
      </c>
      <c r="I274" s="221" t="s">
        <v>480</v>
      </c>
    </row>
    <row r="275" spans="1:9" x14ac:dyDescent="0.15">
      <c r="A275" s="230">
        <v>274</v>
      </c>
      <c r="B275" s="221">
        <v>3410112423</v>
      </c>
      <c r="C275" s="221" t="s">
        <v>1246</v>
      </c>
      <c r="D275" s="221" t="s">
        <v>1247</v>
      </c>
      <c r="E275" s="222">
        <v>42887</v>
      </c>
      <c r="F275" s="221" t="s">
        <v>257</v>
      </c>
      <c r="G275" s="221" t="s">
        <v>1022</v>
      </c>
      <c r="H275" s="221" t="s">
        <v>1248</v>
      </c>
      <c r="I275" s="221" t="s">
        <v>480</v>
      </c>
    </row>
    <row r="276" spans="1:9" x14ac:dyDescent="0.15">
      <c r="A276" s="230">
        <v>275</v>
      </c>
      <c r="B276" s="221">
        <v>3410112597</v>
      </c>
      <c r="C276" s="221" t="s">
        <v>1249</v>
      </c>
      <c r="D276" s="221" t="s">
        <v>1250</v>
      </c>
      <c r="E276" s="222">
        <v>42917</v>
      </c>
      <c r="F276" s="221" t="s">
        <v>340</v>
      </c>
      <c r="G276" s="221" t="s">
        <v>1143</v>
      </c>
      <c r="H276" s="221" t="s">
        <v>1251</v>
      </c>
      <c r="I276" s="221" t="s">
        <v>480</v>
      </c>
    </row>
    <row r="277" spans="1:9" x14ac:dyDescent="0.15">
      <c r="A277" s="230">
        <v>276</v>
      </c>
      <c r="B277" s="221">
        <v>3410212538</v>
      </c>
      <c r="C277" s="221" t="s">
        <v>1252</v>
      </c>
      <c r="D277" s="221" t="s">
        <v>1253</v>
      </c>
      <c r="E277" s="222">
        <v>42917</v>
      </c>
      <c r="F277" s="221" t="s">
        <v>257</v>
      </c>
      <c r="G277" s="221" t="s">
        <v>1254</v>
      </c>
      <c r="H277" s="221" t="s">
        <v>1255</v>
      </c>
      <c r="I277" s="221" t="s">
        <v>480</v>
      </c>
    </row>
    <row r="278" spans="1:9" x14ac:dyDescent="0.15">
      <c r="A278" s="230">
        <v>277</v>
      </c>
      <c r="B278" s="221">
        <v>3410112563</v>
      </c>
      <c r="C278" s="221" t="s">
        <v>1256</v>
      </c>
      <c r="D278" s="221" t="s">
        <v>1257</v>
      </c>
      <c r="E278" s="222">
        <v>42917</v>
      </c>
      <c r="F278" s="221" t="s">
        <v>257</v>
      </c>
      <c r="G278" s="221" t="s">
        <v>1044</v>
      </c>
      <c r="H278" s="221" t="s">
        <v>1258</v>
      </c>
      <c r="I278" s="221" t="s">
        <v>480</v>
      </c>
    </row>
    <row r="279" spans="1:9" x14ac:dyDescent="0.15">
      <c r="A279" s="230">
        <v>278</v>
      </c>
      <c r="B279" s="221">
        <v>3410212587</v>
      </c>
      <c r="C279" s="221" t="s">
        <v>423</v>
      </c>
      <c r="D279" s="221" t="s">
        <v>424</v>
      </c>
      <c r="E279" s="222">
        <v>42917</v>
      </c>
      <c r="F279" s="221" t="s">
        <v>253</v>
      </c>
      <c r="G279" s="221" t="s">
        <v>350</v>
      </c>
      <c r="H279" s="221" t="s">
        <v>425</v>
      </c>
      <c r="I279" s="221" t="s">
        <v>480</v>
      </c>
    </row>
    <row r="280" spans="1:9" x14ac:dyDescent="0.15">
      <c r="A280" s="230">
        <v>279</v>
      </c>
      <c r="B280" s="221">
        <v>3410212660</v>
      </c>
      <c r="C280" s="221" t="s">
        <v>1259</v>
      </c>
      <c r="D280" s="221" t="s">
        <v>1260</v>
      </c>
      <c r="E280" s="222">
        <v>42948</v>
      </c>
      <c r="F280" s="221" t="s">
        <v>291</v>
      </c>
      <c r="G280" s="221" t="s">
        <v>900</v>
      </c>
      <c r="H280" s="221" t="s">
        <v>1261</v>
      </c>
      <c r="I280" s="221" t="s">
        <v>480</v>
      </c>
    </row>
    <row r="281" spans="1:9" x14ac:dyDescent="0.15">
      <c r="A281" s="230">
        <v>280</v>
      </c>
      <c r="B281" s="221">
        <v>3410212652</v>
      </c>
      <c r="C281" s="221" t="s">
        <v>1262</v>
      </c>
      <c r="D281" s="221" t="s">
        <v>1263</v>
      </c>
      <c r="E281" s="222">
        <v>42948</v>
      </c>
      <c r="F281" s="221" t="s">
        <v>300</v>
      </c>
      <c r="G281" s="221" t="s">
        <v>1264</v>
      </c>
      <c r="H281" s="221" t="s">
        <v>1265</v>
      </c>
      <c r="I281" s="221" t="s">
        <v>480</v>
      </c>
    </row>
    <row r="282" spans="1:9" x14ac:dyDescent="0.15">
      <c r="A282" s="230">
        <v>281</v>
      </c>
      <c r="B282" s="221">
        <v>3412700456</v>
      </c>
      <c r="C282" s="221" t="s">
        <v>1266</v>
      </c>
      <c r="D282" s="221" t="s">
        <v>1267</v>
      </c>
      <c r="E282" s="222">
        <v>42979</v>
      </c>
      <c r="F282" s="221" t="s">
        <v>257</v>
      </c>
      <c r="G282" s="221" t="s">
        <v>1268</v>
      </c>
      <c r="H282" s="221" t="s">
        <v>1269</v>
      </c>
      <c r="I282" s="221" t="s">
        <v>480</v>
      </c>
    </row>
    <row r="283" spans="1:9" x14ac:dyDescent="0.15">
      <c r="A283" s="230">
        <v>282</v>
      </c>
      <c r="B283" s="221">
        <v>3410212710</v>
      </c>
      <c r="C283" s="221" t="s">
        <v>1270</v>
      </c>
      <c r="D283" s="221" t="s">
        <v>1271</v>
      </c>
      <c r="E283" s="222">
        <v>42979</v>
      </c>
      <c r="F283" s="221" t="s">
        <v>257</v>
      </c>
      <c r="G283" s="221" t="s">
        <v>464</v>
      </c>
      <c r="H283" s="221" t="s">
        <v>1272</v>
      </c>
      <c r="I283" s="221" t="s">
        <v>480</v>
      </c>
    </row>
    <row r="284" spans="1:9" x14ac:dyDescent="0.15">
      <c r="A284" s="230">
        <v>283</v>
      </c>
      <c r="B284" s="221">
        <v>3410112746</v>
      </c>
      <c r="C284" s="221" t="s">
        <v>1121</v>
      </c>
      <c r="D284" s="221" t="s">
        <v>1273</v>
      </c>
      <c r="E284" s="222">
        <v>43009</v>
      </c>
      <c r="F284" s="221" t="s">
        <v>257</v>
      </c>
      <c r="G284" s="221" t="s">
        <v>352</v>
      </c>
      <c r="H284" s="221" t="s">
        <v>1274</v>
      </c>
      <c r="I284" s="221" t="s">
        <v>480</v>
      </c>
    </row>
    <row r="285" spans="1:9" x14ac:dyDescent="0.15">
      <c r="A285" s="230">
        <v>284</v>
      </c>
      <c r="B285" s="221">
        <v>3410112753</v>
      </c>
      <c r="C285" s="221" t="s">
        <v>1275</v>
      </c>
      <c r="D285" s="221" t="s">
        <v>1276</v>
      </c>
      <c r="E285" s="222">
        <v>43009</v>
      </c>
      <c r="F285" s="221" t="s">
        <v>257</v>
      </c>
      <c r="G285" s="221" t="s">
        <v>1277</v>
      </c>
      <c r="H285" s="221" t="s">
        <v>1278</v>
      </c>
      <c r="I285" s="221" t="s">
        <v>480</v>
      </c>
    </row>
    <row r="286" spans="1:9" x14ac:dyDescent="0.15">
      <c r="A286" s="230">
        <v>285</v>
      </c>
      <c r="B286" s="221">
        <v>3410112761</v>
      </c>
      <c r="C286" s="221" t="s">
        <v>1279</v>
      </c>
      <c r="D286" s="221" t="s">
        <v>1280</v>
      </c>
      <c r="E286" s="222">
        <v>43009</v>
      </c>
      <c r="F286" s="221" t="s">
        <v>257</v>
      </c>
      <c r="G286" s="221" t="s">
        <v>1281</v>
      </c>
      <c r="H286" s="221" t="s">
        <v>1282</v>
      </c>
      <c r="I286" s="221" t="s">
        <v>480</v>
      </c>
    </row>
    <row r="287" spans="1:9" x14ac:dyDescent="0.15">
      <c r="A287" s="230">
        <v>286</v>
      </c>
      <c r="B287" s="221">
        <v>3411700309</v>
      </c>
      <c r="C287" s="221" t="s">
        <v>1283</v>
      </c>
      <c r="D287" s="221" t="s">
        <v>1284</v>
      </c>
      <c r="E287" s="222">
        <v>43009</v>
      </c>
      <c r="F287" s="221" t="s">
        <v>257</v>
      </c>
      <c r="G287" s="221" t="s">
        <v>1285</v>
      </c>
      <c r="H287" s="221" t="s">
        <v>1286</v>
      </c>
      <c r="I287" s="221" t="s">
        <v>480</v>
      </c>
    </row>
    <row r="288" spans="1:9" x14ac:dyDescent="0.15">
      <c r="A288" s="230">
        <v>287</v>
      </c>
      <c r="B288" s="221">
        <v>3411502689</v>
      </c>
      <c r="C288" s="221" t="s">
        <v>1287</v>
      </c>
      <c r="D288" s="221" t="s">
        <v>1288</v>
      </c>
      <c r="E288" s="222">
        <v>43009</v>
      </c>
      <c r="F288" s="221" t="s">
        <v>253</v>
      </c>
      <c r="G288" s="221" t="s">
        <v>1289</v>
      </c>
      <c r="H288" s="221" t="s">
        <v>1290</v>
      </c>
      <c r="I288" s="221" t="s">
        <v>480</v>
      </c>
    </row>
    <row r="289" spans="1:9" x14ac:dyDescent="0.15">
      <c r="A289" s="230">
        <v>288</v>
      </c>
      <c r="B289" s="221">
        <v>3411502614</v>
      </c>
      <c r="C289" s="221" t="s">
        <v>1291</v>
      </c>
      <c r="D289" s="221" t="s">
        <v>1292</v>
      </c>
      <c r="E289" s="222">
        <v>43040</v>
      </c>
      <c r="F289" s="221" t="s">
        <v>340</v>
      </c>
      <c r="G289" s="221" t="s">
        <v>1293</v>
      </c>
      <c r="H289" s="221" t="s">
        <v>1294</v>
      </c>
      <c r="I289" s="221" t="s">
        <v>480</v>
      </c>
    </row>
    <row r="290" spans="1:9" x14ac:dyDescent="0.15">
      <c r="A290" s="230">
        <v>289</v>
      </c>
      <c r="B290" s="221">
        <v>3412500641</v>
      </c>
      <c r="C290" s="221" t="s">
        <v>453</v>
      </c>
      <c r="D290" s="221" t="s">
        <v>1295</v>
      </c>
      <c r="E290" s="222">
        <v>43040</v>
      </c>
      <c r="F290" s="221" t="s">
        <v>257</v>
      </c>
      <c r="G290" s="221" t="s">
        <v>1296</v>
      </c>
      <c r="H290" s="221" t="s">
        <v>1297</v>
      </c>
      <c r="I290" s="221" t="s">
        <v>480</v>
      </c>
    </row>
    <row r="291" spans="1:9" x14ac:dyDescent="0.15">
      <c r="A291" s="230">
        <v>290</v>
      </c>
      <c r="B291" s="221">
        <v>3410112902</v>
      </c>
      <c r="C291" s="221" t="s">
        <v>1298</v>
      </c>
      <c r="D291" s="221" t="s">
        <v>1299</v>
      </c>
      <c r="E291" s="222">
        <v>43101</v>
      </c>
      <c r="F291" s="221" t="s">
        <v>340</v>
      </c>
      <c r="G291" s="221" t="s">
        <v>942</v>
      </c>
      <c r="H291" s="221" t="s">
        <v>1300</v>
      </c>
      <c r="I291" s="221" t="s">
        <v>480</v>
      </c>
    </row>
    <row r="292" spans="1:9" x14ac:dyDescent="0.15">
      <c r="A292" s="230">
        <v>291</v>
      </c>
      <c r="B292" s="221">
        <v>3411100716</v>
      </c>
      <c r="C292" s="221" t="s">
        <v>1301</v>
      </c>
      <c r="D292" s="221" t="s">
        <v>1302</v>
      </c>
      <c r="E292" s="222">
        <v>43132</v>
      </c>
      <c r="F292" s="221" t="s">
        <v>257</v>
      </c>
      <c r="G292" s="221" t="s">
        <v>313</v>
      </c>
      <c r="H292" s="221" t="s">
        <v>1303</v>
      </c>
      <c r="I292" s="221" t="s">
        <v>480</v>
      </c>
    </row>
    <row r="293" spans="1:9" x14ac:dyDescent="0.15">
      <c r="A293" s="230">
        <v>292</v>
      </c>
      <c r="B293" s="221">
        <v>3410550507</v>
      </c>
      <c r="C293" s="221" t="s">
        <v>1304</v>
      </c>
      <c r="D293" s="221" t="s">
        <v>1305</v>
      </c>
      <c r="E293" s="222">
        <v>43132</v>
      </c>
      <c r="F293" s="221" t="s">
        <v>257</v>
      </c>
      <c r="G293" s="221" t="s">
        <v>679</v>
      </c>
      <c r="H293" s="221" t="s">
        <v>1306</v>
      </c>
      <c r="I293" s="221" t="s">
        <v>480</v>
      </c>
    </row>
  </sheetData>
  <autoFilter ref="B1:I1"/>
  <phoneticPr fontId="4"/>
  <pageMargins left="0.39370078740157483" right="0.23622047244094491" top="0.74803149606299213" bottom="0.35433070866141736" header="0.48" footer="0.19685039370078741"/>
  <pageSetup paperSize="9" scale="80" orientation="landscape" r:id="rId1"/>
  <headerFooter>
    <oddHeader>&amp;R&amp;A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pageSetUpPr fitToPage="1"/>
  </sheetPr>
  <dimension ref="B1:HT5"/>
  <sheetViews>
    <sheetView zoomScale="90" zoomScaleNormal="90" workbookViewId="0">
      <selection activeCell="Q31" sqref="Q31"/>
    </sheetView>
  </sheetViews>
  <sheetFormatPr defaultColWidth="6.625" defaultRowHeight="13.5" x14ac:dyDescent="0.15"/>
  <cols>
    <col min="1" max="1" width="1.25" style="1" customWidth="1"/>
    <col min="2" max="3" width="9.625" style="1" customWidth="1"/>
    <col min="4" max="5" width="7.875" style="1" customWidth="1"/>
    <col min="6" max="6" width="9.625" style="1" customWidth="1"/>
    <col min="7" max="13" width="3.875" style="1" customWidth="1"/>
    <col min="14" max="17" width="4" style="1" customWidth="1"/>
    <col min="18" max="21" width="3.875" style="1" customWidth="1"/>
    <col min="22" max="183" width="6.75" style="1" customWidth="1"/>
    <col min="184" max="185" width="8" style="1" customWidth="1"/>
    <col min="186" max="216" width="6.75" style="1" customWidth="1"/>
    <col min="217" max="221" width="7.25" style="1" customWidth="1"/>
    <col min="222" max="226" width="7.375" style="1" customWidth="1"/>
    <col min="227" max="16384" width="6.625" style="1"/>
  </cols>
  <sheetData>
    <row r="1" spans="2:228" ht="14.25" customHeight="1" x14ac:dyDescent="0.15">
      <c r="B1" s="380" t="s">
        <v>202</v>
      </c>
      <c r="C1" s="380"/>
      <c r="D1" s="380"/>
      <c r="E1" s="380"/>
      <c r="F1" s="380"/>
    </row>
    <row r="2" spans="2:228" ht="20.100000000000001" customHeight="1" x14ac:dyDescent="0.15">
      <c r="B2" s="362" t="s">
        <v>161</v>
      </c>
      <c r="C2" s="362"/>
      <c r="D2" s="362"/>
      <c r="E2" s="362"/>
      <c r="F2" s="362"/>
      <c r="G2" s="359" t="s">
        <v>80</v>
      </c>
      <c r="H2" s="360"/>
      <c r="I2" s="360"/>
      <c r="J2" s="360"/>
      <c r="K2" s="360"/>
      <c r="L2" s="360"/>
      <c r="M2" s="360"/>
      <c r="N2" s="360"/>
      <c r="O2" s="360" t="s">
        <v>171</v>
      </c>
      <c r="P2" s="360"/>
      <c r="Q2" s="360"/>
      <c r="R2" s="360"/>
      <c r="S2" s="360"/>
      <c r="T2" s="360"/>
      <c r="U2" s="361"/>
      <c r="V2" s="200" t="s">
        <v>81</v>
      </c>
      <c r="W2" s="359" t="s">
        <v>85</v>
      </c>
      <c r="X2" s="360"/>
      <c r="Y2" s="360"/>
      <c r="Z2" s="360"/>
      <c r="AA2" s="360"/>
      <c r="AB2" s="360"/>
      <c r="AC2" s="360"/>
      <c r="AD2" s="360"/>
      <c r="AE2" s="360"/>
      <c r="AF2" s="360"/>
      <c r="AG2" s="360"/>
      <c r="AH2" s="360"/>
      <c r="AI2" s="360"/>
      <c r="AJ2" s="360"/>
      <c r="AK2" s="360"/>
      <c r="AL2" s="360"/>
      <c r="AM2" s="360"/>
      <c r="AN2" s="360"/>
      <c r="AO2" s="360"/>
      <c r="AP2" s="360"/>
      <c r="AQ2" s="360"/>
      <c r="AR2" s="360"/>
      <c r="AS2" s="360"/>
      <c r="AT2" s="361"/>
      <c r="AU2" s="359" t="s">
        <v>86</v>
      </c>
      <c r="AV2" s="360"/>
      <c r="AW2" s="360"/>
      <c r="AX2" s="360"/>
      <c r="AY2" s="360"/>
      <c r="AZ2" s="360"/>
      <c r="BA2" s="360"/>
      <c r="BB2" s="361"/>
      <c r="BC2" s="359" t="s">
        <v>83</v>
      </c>
      <c r="BD2" s="360"/>
      <c r="BE2" s="360"/>
      <c r="BF2" s="360"/>
      <c r="BG2" s="360"/>
      <c r="BH2" s="360"/>
      <c r="BI2" s="360"/>
      <c r="BJ2" s="360"/>
      <c r="BK2" s="360"/>
      <c r="BL2" s="360"/>
      <c r="BM2" s="360"/>
      <c r="BN2" s="360"/>
      <c r="BO2" s="360"/>
      <c r="BP2" s="360"/>
      <c r="BQ2" s="360"/>
      <c r="BR2" s="360"/>
      <c r="BS2" s="360"/>
      <c r="BT2" s="360"/>
      <c r="BU2" s="360"/>
      <c r="BV2" s="360"/>
      <c r="BW2" s="360"/>
      <c r="BX2" s="360"/>
      <c r="BY2" s="360"/>
      <c r="BZ2" s="360"/>
      <c r="CA2" s="360"/>
      <c r="CB2" s="360"/>
      <c r="CC2" s="360"/>
      <c r="CD2" s="360"/>
      <c r="CE2" s="360"/>
      <c r="CF2" s="360"/>
      <c r="CG2" s="360"/>
      <c r="CH2" s="360"/>
      <c r="CI2" s="360"/>
      <c r="CJ2" s="360"/>
      <c r="CK2" s="360"/>
      <c r="CL2" s="360"/>
      <c r="CM2" s="360"/>
      <c r="CN2" s="360"/>
      <c r="CO2" s="360"/>
      <c r="CP2" s="361"/>
      <c r="CQ2" s="359" t="s">
        <v>95</v>
      </c>
      <c r="CR2" s="360"/>
      <c r="CS2" s="360"/>
      <c r="CT2" s="360"/>
      <c r="CU2" s="360"/>
      <c r="CV2" s="360"/>
      <c r="CW2" s="360"/>
      <c r="CX2" s="360"/>
      <c r="CY2" s="360"/>
      <c r="CZ2" s="360"/>
      <c r="DA2" s="360"/>
      <c r="DB2" s="360"/>
      <c r="DC2" s="360"/>
      <c r="DD2" s="360"/>
      <c r="DE2" s="360"/>
      <c r="DF2" s="360"/>
      <c r="DG2" s="360"/>
      <c r="DH2" s="360"/>
      <c r="DI2" s="360"/>
      <c r="DJ2" s="360"/>
      <c r="DK2" s="360"/>
      <c r="DL2" s="360"/>
      <c r="DM2" s="360"/>
      <c r="DN2" s="360"/>
      <c r="DO2" s="360"/>
      <c r="DP2" s="360"/>
      <c r="DQ2" s="360"/>
      <c r="DR2" s="360"/>
      <c r="DS2" s="360"/>
      <c r="DT2" s="360"/>
      <c r="DU2" s="360"/>
      <c r="DV2" s="360"/>
      <c r="DW2" s="360"/>
      <c r="DX2" s="360"/>
      <c r="DY2" s="360"/>
      <c r="DZ2" s="360"/>
      <c r="EA2" s="360"/>
      <c r="EB2" s="360"/>
      <c r="EC2" s="360"/>
      <c r="ED2" s="360"/>
      <c r="EE2" s="360"/>
      <c r="EF2" s="360"/>
      <c r="EG2" s="360"/>
      <c r="EH2" s="360"/>
      <c r="EI2" s="360"/>
      <c r="EJ2" s="360"/>
      <c r="EK2" s="360"/>
      <c r="EL2" s="360"/>
      <c r="EM2" s="360"/>
      <c r="EN2" s="360"/>
      <c r="EO2" s="360"/>
      <c r="EP2" s="360"/>
      <c r="EQ2" s="360"/>
      <c r="ER2" s="360"/>
      <c r="ES2" s="360"/>
      <c r="ET2" s="360"/>
      <c r="EU2" s="360"/>
      <c r="EV2" s="360"/>
      <c r="EW2" s="360"/>
      <c r="EX2" s="360"/>
      <c r="EY2" s="360"/>
      <c r="EZ2" s="360"/>
      <c r="FA2" s="360"/>
      <c r="FB2" s="360"/>
      <c r="FC2" s="360"/>
      <c r="FD2" s="360"/>
      <c r="FE2" s="360"/>
      <c r="FF2" s="360"/>
      <c r="FG2" s="360"/>
      <c r="FH2" s="360"/>
      <c r="FI2" s="360"/>
      <c r="FJ2" s="361"/>
      <c r="FK2" s="200"/>
      <c r="FL2" s="360" t="s">
        <v>84</v>
      </c>
      <c r="FM2" s="360"/>
      <c r="FN2" s="360"/>
      <c r="FO2" s="360"/>
      <c r="FP2" s="360"/>
      <c r="FQ2" s="360"/>
      <c r="FR2" s="360"/>
      <c r="FS2" s="360"/>
      <c r="FT2" s="360"/>
      <c r="FU2" s="360"/>
      <c r="FV2" s="360"/>
      <c r="FW2" s="360"/>
      <c r="FX2" s="360"/>
      <c r="FY2" s="360"/>
      <c r="FZ2" s="360"/>
      <c r="GA2" s="361"/>
      <c r="GB2" s="203" t="s">
        <v>184</v>
      </c>
      <c r="GC2" s="201" t="s">
        <v>185</v>
      </c>
      <c r="GD2" s="360" t="s">
        <v>188</v>
      </c>
      <c r="GE2" s="360"/>
      <c r="GF2" s="360"/>
      <c r="GG2" s="360"/>
      <c r="GH2" s="360"/>
      <c r="GI2" s="360"/>
      <c r="GJ2" s="360"/>
      <c r="GK2" s="360"/>
      <c r="GL2" s="360"/>
      <c r="GM2" s="360"/>
      <c r="GN2" s="360"/>
      <c r="GO2" s="360"/>
      <c r="GP2" s="360"/>
      <c r="GQ2" s="360"/>
      <c r="GR2" s="360"/>
      <c r="GS2" s="360"/>
      <c r="GT2" s="360"/>
      <c r="GU2" s="360"/>
      <c r="GV2" s="360"/>
      <c r="GW2" s="360"/>
      <c r="GX2" s="360"/>
      <c r="GY2" s="360"/>
      <c r="GZ2" s="360"/>
      <c r="HA2" s="360"/>
      <c r="HB2" s="359" t="s">
        <v>191</v>
      </c>
      <c r="HC2" s="360"/>
      <c r="HD2" s="360"/>
      <c r="HE2" s="360"/>
      <c r="HF2" s="360"/>
      <c r="HG2" s="360"/>
      <c r="HH2" s="361"/>
      <c r="HI2" s="201" t="s">
        <v>82</v>
      </c>
      <c r="HJ2" s="359" t="s">
        <v>194</v>
      </c>
      <c r="HK2" s="360"/>
      <c r="HL2" s="362" t="s">
        <v>195</v>
      </c>
      <c r="HM2" s="362"/>
      <c r="HN2" s="359" t="s">
        <v>203</v>
      </c>
      <c r="HO2" s="360"/>
      <c r="HP2" s="360"/>
      <c r="HQ2" s="360"/>
      <c r="HR2" s="361"/>
      <c r="HS2" s="205" t="s">
        <v>209</v>
      </c>
      <c r="HT2" s="205" t="s">
        <v>210</v>
      </c>
    </row>
    <row r="3" spans="2:228" ht="22.5" customHeight="1" x14ac:dyDescent="0.15">
      <c r="B3" s="362" t="s">
        <v>14</v>
      </c>
      <c r="C3" s="362" t="s">
        <v>6</v>
      </c>
      <c r="D3" s="371" t="s">
        <v>18</v>
      </c>
      <c r="E3" s="373"/>
      <c r="F3" s="362" t="s">
        <v>1</v>
      </c>
      <c r="G3" s="371" t="s">
        <v>162</v>
      </c>
      <c r="H3" s="372"/>
      <c r="I3" s="372"/>
      <c r="J3" s="372"/>
      <c r="K3" s="372"/>
      <c r="L3" s="372"/>
      <c r="M3" s="372"/>
      <c r="N3" s="372"/>
      <c r="O3" s="371" t="s">
        <v>170</v>
      </c>
      <c r="P3" s="372"/>
      <c r="Q3" s="372"/>
      <c r="R3" s="372"/>
      <c r="S3" s="372"/>
      <c r="T3" s="372"/>
      <c r="U3" s="373"/>
      <c r="V3" s="374" t="s">
        <v>7</v>
      </c>
      <c r="W3" s="370" t="s">
        <v>59</v>
      </c>
      <c r="X3" s="366"/>
      <c r="Y3" s="366"/>
      <c r="Z3" s="366"/>
      <c r="AA3" s="366"/>
      <c r="AB3" s="366"/>
      <c r="AC3" s="366"/>
      <c r="AD3" s="367"/>
      <c r="AE3" s="370" t="s">
        <v>60</v>
      </c>
      <c r="AF3" s="366"/>
      <c r="AG3" s="366"/>
      <c r="AH3" s="366"/>
      <c r="AI3" s="366"/>
      <c r="AJ3" s="366"/>
      <c r="AK3" s="366"/>
      <c r="AL3" s="367"/>
      <c r="AM3" s="370" t="s">
        <v>22</v>
      </c>
      <c r="AN3" s="366"/>
      <c r="AO3" s="366"/>
      <c r="AP3" s="366"/>
      <c r="AQ3" s="366"/>
      <c r="AR3" s="366"/>
      <c r="AS3" s="366"/>
      <c r="AT3" s="367"/>
      <c r="AU3" s="363" t="s">
        <v>173</v>
      </c>
      <c r="AV3" s="364"/>
      <c r="AW3" s="364"/>
      <c r="AX3" s="364"/>
      <c r="AY3" s="364"/>
      <c r="AZ3" s="364"/>
      <c r="BA3" s="364"/>
      <c r="BB3" s="365"/>
      <c r="BC3" s="370" t="s">
        <v>227</v>
      </c>
      <c r="BD3" s="366"/>
      <c r="BE3" s="366"/>
      <c r="BF3" s="366"/>
      <c r="BG3" s="366"/>
      <c r="BH3" s="366"/>
      <c r="BI3" s="366"/>
      <c r="BJ3" s="367"/>
      <c r="BK3" s="370" t="s">
        <v>228</v>
      </c>
      <c r="BL3" s="366"/>
      <c r="BM3" s="366"/>
      <c r="BN3" s="366"/>
      <c r="BO3" s="366"/>
      <c r="BP3" s="366"/>
      <c r="BQ3" s="366"/>
      <c r="BR3" s="367"/>
      <c r="BS3" s="370" t="s">
        <v>229</v>
      </c>
      <c r="BT3" s="366"/>
      <c r="BU3" s="366"/>
      <c r="BV3" s="366"/>
      <c r="BW3" s="366"/>
      <c r="BX3" s="366"/>
      <c r="BY3" s="366"/>
      <c r="BZ3" s="367"/>
      <c r="CA3" s="370" t="s">
        <v>230</v>
      </c>
      <c r="CB3" s="366"/>
      <c r="CC3" s="366"/>
      <c r="CD3" s="366"/>
      <c r="CE3" s="366"/>
      <c r="CF3" s="366"/>
      <c r="CG3" s="366"/>
      <c r="CH3" s="367"/>
      <c r="CI3" s="363" t="s">
        <v>22</v>
      </c>
      <c r="CJ3" s="364"/>
      <c r="CK3" s="364"/>
      <c r="CL3" s="364"/>
      <c r="CM3" s="364"/>
      <c r="CN3" s="364"/>
      <c r="CO3" s="364"/>
      <c r="CP3" s="365"/>
      <c r="CQ3" s="370" t="s">
        <v>174</v>
      </c>
      <c r="CR3" s="366"/>
      <c r="CS3" s="366"/>
      <c r="CT3" s="366"/>
      <c r="CU3" s="366"/>
      <c r="CV3" s="366"/>
      <c r="CW3" s="366"/>
      <c r="CX3" s="367"/>
      <c r="CY3" s="370" t="s">
        <v>175</v>
      </c>
      <c r="CZ3" s="366"/>
      <c r="DA3" s="366"/>
      <c r="DB3" s="366"/>
      <c r="DC3" s="366"/>
      <c r="DD3" s="366"/>
      <c r="DE3" s="366"/>
      <c r="DF3" s="367"/>
      <c r="DG3" s="370" t="s">
        <v>176</v>
      </c>
      <c r="DH3" s="366"/>
      <c r="DI3" s="366"/>
      <c r="DJ3" s="366"/>
      <c r="DK3" s="366"/>
      <c r="DL3" s="366"/>
      <c r="DM3" s="366"/>
      <c r="DN3" s="367"/>
      <c r="DO3" s="370" t="s">
        <v>177</v>
      </c>
      <c r="DP3" s="366"/>
      <c r="DQ3" s="366"/>
      <c r="DR3" s="366"/>
      <c r="DS3" s="366"/>
      <c r="DT3" s="366"/>
      <c r="DU3" s="366"/>
      <c r="DV3" s="367"/>
      <c r="DW3" s="370" t="s">
        <v>178</v>
      </c>
      <c r="DX3" s="366"/>
      <c r="DY3" s="366"/>
      <c r="DZ3" s="366"/>
      <c r="EA3" s="366"/>
      <c r="EB3" s="366"/>
      <c r="EC3" s="366"/>
      <c r="ED3" s="367"/>
      <c r="EE3" s="370" t="s">
        <v>179</v>
      </c>
      <c r="EF3" s="366"/>
      <c r="EG3" s="366"/>
      <c r="EH3" s="366"/>
      <c r="EI3" s="366"/>
      <c r="EJ3" s="366"/>
      <c r="EK3" s="366"/>
      <c r="EL3" s="367"/>
      <c r="EM3" s="370" t="s">
        <v>180</v>
      </c>
      <c r="EN3" s="366"/>
      <c r="EO3" s="366"/>
      <c r="EP3" s="366"/>
      <c r="EQ3" s="366"/>
      <c r="ER3" s="366"/>
      <c r="ES3" s="366"/>
      <c r="ET3" s="367"/>
      <c r="EU3" s="370" t="s">
        <v>181</v>
      </c>
      <c r="EV3" s="366"/>
      <c r="EW3" s="366"/>
      <c r="EX3" s="366"/>
      <c r="EY3" s="366"/>
      <c r="EZ3" s="366"/>
      <c r="FA3" s="366"/>
      <c r="FB3" s="367"/>
      <c r="FC3" s="370" t="s">
        <v>22</v>
      </c>
      <c r="FD3" s="366"/>
      <c r="FE3" s="366"/>
      <c r="FF3" s="366"/>
      <c r="FG3" s="366"/>
      <c r="FH3" s="366"/>
      <c r="FI3" s="366"/>
      <c r="FJ3" s="367"/>
      <c r="FK3" s="199"/>
      <c r="FL3" s="366" t="s">
        <v>214</v>
      </c>
      <c r="FM3" s="366"/>
      <c r="FN3" s="366"/>
      <c r="FO3" s="366"/>
      <c r="FP3" s="366"/>
      <c r="FQ3" s="366"/>
      <c r="FR3" s="366"/>
      <c r="FS3" s="366"/>
      <c r="FT3" s="366"/>
      <c r="FU3" s="366"/>
      <c r="FV3" s="366"/>
      <c r="FW3" s="366"/>
      <c r="FX3" s="366"/>
      <c r="FY3" s="366"/>
      <c r="FZ3" s="366"/>
      <c r="GA3" s="367"/>
      <c r="GB3" s="208"/>
      <c r="GC3" s="208"/>
      <c r="GD3" s="363" t="s">
        <v>189</v>
      </c>
      <c r="GE3" s="364"/>
      <c r="GF3" s="364"/>
      <c r="GG3" s="364"/>
      <c r="GH3" s="364"/>
      <c r="GI3" s="364"/>
      <c r="GJ3" s="364"/>
      <c r="GK3" s="365"/>
      <c r="GL3" s="363" t="s">
        <v>190</v>
      </c>
      <c r="GM3" s="364"/>
      <c r="GN3" s="364"/>
      <c r="GO3" s="364"/>
      <c r="GP3" s="364"/>
      <c r="GQ3" s="364"/>
      <c r="GR3" s="364"/>
      <c r="GS3" s="365"/>
      <c r="GT3" s="363" t="s">
        <v>22</v>
      </c>
      <c r="GU3" s="364"/>
      <c r="GV3" s="364"/>
      <c r="GW3" s="364"/>
      <c r="GX3" s="364"/>
      <c r="GY3" s="364"/>
      <c r="GZ3" s="364"/>
      <c r="HA3" s="365"/>
      <c r="HB3" s="370" t="s">
        <v>192</v>
      </c>
      <c r="HC3" s="366"/>
      <c r="HD3" s="366"/>
      <c r="HE3" s="366"/>
      <c r="HF3" s="366"/>
      <c r="HG3" s="366"/>
      <c r="HH3" s="367"/>
      <c r="HI3" s="368" t="s">
        <v>49</v>
      </c>
      <c r="HJ3" s="379" t="s">
        <v>193</v>
      </c>
      <c r="HK3" s="379"/>
      <c r="HL3" s="379" t="s">
        <v>193</v>
      </c>
      <c r="HM3" s="379"/>
      <c r="HN3" s="363" t="s">
        <v>204</v>
      </c>
      <c r="HO3" s="364"/>
      <c r="HP3" s="364"/>
      <c r="HQ3" s="364"/>
      <c r="HR3" s="365"/>
      <c r="HS3" s="378"/>
      <c r="HT3" s="378"/>
    </row>
    <row r="4" spans="2:228" ht="43.5" customHeight="1" x14ac:dyDescent="0.15">
      <c r="B4" s="362"/>
      <c r="C4" s="362"/>
      <c r="D4" s="376"/>
      <c r="E4" s="377"/>
      <c r="F4" s="362"/>
      <c r="G4" s="207" t="s">
        <v>211</v>
      </c>
      <c r="H4" s="207" t="s">
        <v>163</v>
      </c>
      <c r="I4" s="207" t="s">
        <v>164</v>
      </c>
      <c r="J4" s="207" t="s">
        <v>165</v>
      </c>
      <c r="K4" s="207" t="s">
        <v>166</v>
      </c>
      <c r="L4" s="207" t="s">
        <v>167</v>
      </c>
      <c r="M4" s="207" t="s">
        <v>168</v>
      </c>
      <c r="N4" s="207" t="s">
        <v>169</v>
      </c>
      <c r="O4" s="207" t="s">
        <v>172</v>
      </c>
      <c r="P4" s="207" t="s">
        <v>23</v>
      </c>
      <c r="Q4" s="207" t="s">
        <v>24</v>
      </c>
      <c r="R4" s="207" t="s">
        <v>25</v>
      </c>
      <c r="S4" s="207" t="s">
        <v>26</v>
      </c>
      <c r="T4" s="207" t="s">
        <v>54</v>
      </c>
      <c r="U4" s="207" t="s">
        <v>169</v>
      </c>
      <c r="V4" s="375"/>
      <c r="W4" s="2" t="s">
        <v>39</v>
      </c>
      <c r="X4" s="2" t="s">
        <v>40</v>
      </c>
      <c r="Y4" s="2" t="s">
        <v>41</v>
      </c>
      <c r="Z4" s="2" t="s">
        <v>42</v>
      </c>
      <c r="AA4" s="2" t="s">
        <v>43</v>
      </c>
      <c r="AB4" s="2" t="s">
        <v>31</v>
      </c>
      <c r="AC4" s="2" t="s">
        <v>35</v>
      </c>
      <c r="AD4" s="6" t="s">
        <v>20</v>
      </c>
      <c r="AE4" s="2" t="s">
        <v>39</v>
      </c>
      <c r="AF4" s="2" t="s">
        <v>40</v>
      </c>
      <c r="AG4" s="2" t="s">
        <v>41</v>
      </c>
      <c r="AH4" s="2" t="s">
        <v>42</v>
      </c>
      <c r="AI4" s="2" t="s">
        <v>43</v>
      </c>
      <c r="AJ4" s="2" t="s">
        <v>31</v>
      </c>
      <c r="AK4" s="2" t="s">
        <v>35</v>
      </c>
      <c r="AL4" s="6" t="s">
        <v>20</v>
      </c>
      <c r="AM4" s="6" t="s">
        <v>39</v>
      </c>
      <c r="AN4" s="6" t="s">
        <v>40</v>
      </c>
      <c r="AO4" s="6" t="s">
        <v>41</v>
      </c>
      <c r="AP4" s="6" t="s">
        <v>42</v>
      </c>
      <c r="AQ4" s="6" t="s">
        <v>43</v>
      </c>
      <c r="AR4" s="6" t="s">
        <v>31</v>
      </c>
      <c r="AS4" s="6" t="s">
        <v>35</v>
      </c>
      <c r="AT4" s="6" t="s">
        <v>20</v>
      </c>
      <c r="AU4" s="2" t="s">
        <v>39</v>
      </c>
      <c r="AV4" s="2" t="s">
        <v>40</v>
      </c>
      <c r="AW4" s="2" t="s">
        <v>41</v>
      </c>
      <c r="AX4" s="2" t="s">
        <v>42</v>
      </c>
      <c r="AY4" s="2" t="s">
        <v>43</v>
      </c>
      <c r="AZ4" s="2" t="s">
        <v>31</v>
      </c>
      <c r="BA4" s="2" t="s">
        <v>35</v>
      </c>
      <c r="BB4" s="2" t="s">
        <v>20</v>
      </c>
      <c r="BC4" s="2" t="s">
        <v>39</v>
      </c>
      <c r="BD4" s="2" t="s">
        <v>40</v>
      </c>
      <c r="BE4" s="2" t="s">
        <v>41</v>
      </c>
      <c r="BF4" s="2" t="s">
        <v>42</v>
      </c>
      <c r="BG4" s="2" t="s">
        <v>43</v>
      </c>
      <c r="BH4" s="2" t="s">
        <v>31</v>
      </c>
      <c r="BI4" s="2" t="s">
        <v>35</v>
      </c>
      <c r="BJ4" s="6" t="s">
        <v>20</v>
      </c>
      <c r="BK4" s="2" t="s">
        <v>39</v>
      </c>
      <c r="BL4" s="2" t="s">
        <v>40</v>
      </c>
      <c r="BM4" s="2" t="s">
        <v>41</v>
      </c>
      <c r="BN4" s="2" t="s">
        <v>42</v>
      </c>
      <c r="BO4" s="2" t="s">
        <v>43</v>
      </c>
      <c r="BP4" s="2" t="s">
        <v>31</v>
      </c>
      <c r="BQ4" s="2" t="s">
        <v>35</v>
      </c>
      <c r="BR4" s="6" t="s">
        <v>20</v>
      </c>
      <c r="BS4" s="2" t="s">
        <v>39</v>
      </c>
      <c r="BT4" s="2" t="s">
        <v>40</v>
      </c>
      <c r="BU4" s="2" t="s">
        <v>41</v>
      </c>
      <c r="BV4" s="2" t="s">
        <v>42</v>
      </c>
      <c r="BW4" s="2" t="s">
        <v>43</v>
      </c>
      <c r="BX4" s="2" t="s">
        <v>31</v>
      </c>
      <c r="BY4" s="2" t="s">
        <v>35</v>
      </c>
      <c r="BZ4" s="6" t="s">
        <v>20</v>
      </c>
      <c r="CA4" s="2" t="s">
        <v>39</v>
      </c>
      <c r="CB4" s="2" t="s">
        <v>40</v>
      </c>
      <c r="CC4" s="2" t="s">
        <v>41</v>
      </c>
      <c r="CD4" s="2" t="s">
        <v>42</v>
      </c>
      <c r="CE4" s="2" t="s">
        <v>43</v>
      </c>
      <c r="CF4" s="2" t="s">
        <v>31</v>
      </c>
      <c r="CG4" s="2" t="s">
        <v>35</v>
      </c>
      <c r="CH4" s="6" t="s">
        <v>20</v>
      </c>
      <c r="CI4" s="6" t="s">
        <v>39</v>
      </c>
      <c r="CJ4" s="6" t="s">
        <v>40</v>
      </c>
      <c r="CK4" s="6" t="s">
        <v>41</v>
      </c>
      <c r="CL4" s="6" t="s">
        <v>42</v>
      </c>
      <c r="CM4" s="6" t="s">
        <v>43</v>
      </c>
      <c r="CN4" s="6" t="s">
        <v>31</v>
      </c>
      <c r="CO4" s="6" t="s">
        <v>35</v>
      </c>
      <c r="CP4" s="6" t="s">
        <v>20</v>
      </c>
      <c r="CQ4" s="2" t="s">
        <v>39</v>
      </c>
      <c r="CR4" s="2" t="s">
        <v>40</v>
      </c>
      <c r="CS4" s="2" t="s">
        <v>41</v>
      </c>
      <c r="CT4" s="2" t="s">
        <v>42</v>
      </c>
      <c r="CU4" s="2" t="s">
        <v>43</v>
      </c>
      <c r="CV4" s="2" t="s">
        <v>31</v>
      </c>
      <c r="CW4" s="2" t="s">
        <v>35</v>
      </c>
      <c r="CX4" s="6" t="s">
        <v>20</v>
      </c>
      <c r="CY4" s="2" t="s">
        <v>39</v>
      </c>
      <c r="CZ4" s="2" t="s">
        <v>40</v>
      </c>
      <c r="DA4" s="2" t="s">
        <v>41</v>
      </c>
      <c r="DB4" s="2" t="s">
        <v>42</v>
      </c>
      <c r="DC4" s="2" t="s">
        <v>43</v>
      </c>
      <c r="DD4" s="2" t="s">
        <v>31</v>
      </c>
      <c r="DE4" s="2" t="s">
        <v>35</v>
      </c>
      <c r="DF4" s="6" t="s">
        <v>20</v>
      </c>
      <c r="DG4" s="2" t="s">
        <v>39</v>
      </c>
      <c r="DH4" s="2" t="s">
        <v>40</v>
      </c>
      <c r="DI4" s="2" t="s">
        <v>41</v>
      </c>
      <c r="DJ4" s="2" t="s">
        <v>42</v>
      </c>
      <c r="DK4" s="2" t="s">
        <v>43</v>
      </c>
      <c r="DL4" s="2" t="s">
        <v>31</v>
      </c>
      <c r="DM4" s="2" t="s">
        <v>35</v>
      </c>
      <c r="DN4" s="6" t="s">
        <v>20</v>
      </c>
      <c r="DO4" s="2" t="s">
        <v>39</v>
      </c>
      <c r="DP4" s="2" t="s">
        <v>40</v>
      </c>
      <c r="DQ4" s="2" t="s">
        <v>41</v>
      </c>
      <c r="DR4" s="2" t="s">
        <v>42</v>
      </c>
      <c r="DS4" s="2" t="s">
        <v>43</v>
      </c>
      <c r="DT4" s="2" t="s">
        <v>31</v>
      </c>
      <c r="DU4" s="2" t="s">
        <v>35</v>
      </c>
      <c r="DV4" s="6" t="s">
        <v>20</v>
      </c>
      <c r="DW4" s="2" t="s">
        <v>39</v>
      </c>
      <c r="DX4" s="2" t="s">
        <v>40</v>
      </c>
      <c r="DY4" s="2" t="s">
        <v>41</v>
      </c>
      <c r="DZ4" s="2" t="s">
        <v>42</v>
      </c>
      <c r="EA4" s="2" t="s">
        <v>43</v>
      </c>
      <c r="EB4" s="2" t="s">
        <v>31</v>
      </c>
      <c r="EC4" s="2" t="s">
        <v>35</v>
      </c>
      <c r="ED4" s="6" t="s">
        <v>20</v>
      </c>
      <c r="EE4" s="2" t="s">
        <v>39</v>
      </c>
      <c r="EF4" s="2" t="s">
        <v>40</v>
      </c>
      <c r="EG4" s="2" t="s">
        <v>41</v>
      </c>
      <c r="EH4" s="2" t="s">
        <v>42</v>
      </c>
      <c r="EI4" s="2" t="s">
        <v>43</v>
      </c>
      <c r="EJ4" s="2" t="s">
        <v>31</v>
      </c>
      <c r="EK4" s="2" t="s">
        <v>35</v>
      </c>
      <c r="EL4" s="6" t="s">
        <v>20</v>
      </c>
      <c r="EM4" s="2" t="s">
        <v>39</v>
      </c>
      <c r="EN4" s="2" t="s">
        <v>40</v>
      </c>
      <c r="EO4" s="2" t="s">
        <v>41</v>
      </c>
      <c r="EP4" s="2" t="s">
        <v>42</v>
      </c>
      <c r="EQ4" s="2" t="s">
        <v>43</v>
      </c>
      <c r="ER4" s="2" t="s">
        <v>31</v>
      </c>
      <c r="ES4" s="2" t="s">
        <v>35</v>
      </c>
      <c r="ET4" s="6" t="s">
        <v>20</v>
      </c>
      <c r="EU4" s="2" t="s">
        <v>39</v>
      </c>
      <c r="EV4" s="2" t="s">
        <v>40</v>
      </c>
      <c r="EW4" s="2" t="s">
        <v>41</v>
      </c>
      <c r="EX4" s="2" t="s">
        <v>42</v>
      </c>
      <c r="EY4" s="2" t="s">
        <v>43</v>
      </c>
      <c r="EZ4" s="2" t="s">
        <v>31</v>
      </c>
      <c r="FA4" s="2" t="s">
        <v>35</v>
      </c>
      <c r="FB4" s="6" t="s">
        <v>20</v>
      </c>
      <c r="FC4" s="6" t="s">
        <v>39</v>
      </c>
      <c r="FD4" s="6" t="s">
        <v>40</v>
      </c>
      <c r="FE4" s="6" t="s">
        <v>41</v>
      </c>
      <c r="FF4" s="6" t="s">
        <v>42</v>
      </c>
      <c r="FG4" s="6" t="s">
        <v>43</v>
      </c>
      <c r="FH4" s="6" t="s">
        <v>31</v>
      </c>
      <c r="FI4" s="6" t="s">
        <v>35</v>
      </c>
      <c r="FJ4" s="6" t="s">
        <v>20</v>
      </c>
      <c r="FK4" s="6" t="s">
        <v>213</v>
      </c>
      <c r="FL4" s="206" t="s">
        <v>55</v>
      </c>
      <c r="FM4" s="4" t="s">
        <v>56</v>
      </c>
      <c r="FN4" s="4" t="s">
        <v>182</v>
      </c>
      <c r="FO4" s="4" t="s">
        <v>61</v>
      </c>
      <c r="FP4" s="4" t="s">
        <v>183</v>
      </c>
      <c r="FQ4" s="4" t="s">
        <v>219</v>
      </c>
      <c r="FR4" s="4" t="s">
        <v>220</v>
      </c>
      <c r="FS4" s="4" t="s">
        <v>221</v>
      </c>
      <c r="FT4" s="4" t="s">
        <v>222</v>
      </c>
      <c r="FU4" s="4" t="s">
        <v>223</v>
      </c>
      <c r="FV4" s="4" t="s">
        <v>224</v>
      </c>
      <c r="FW4" s="4" t="s">
        <v>225</v>
      </c>
      <c r="FX4" s="4" t="s">
        <v>218</v>
      </c>
      <c r="FY4" s="4" t="s">
        <v>57</v>
      </c>
      <c r="FZ4" s="4" t="s">
        <v>58</v>
      </c>
      <c r="GA4" s="7" t="s">
        <v>20</v>
      </c>
      <c r="GB4" s="208" t="s">
        <v>186</v>
      </c>
      <c r="GC4" s="208" t="s">
        <v>187</v>
      </c>
      <c r="GD4" s="2" t="s">
        <v>39</v>
      </c>
      <c r="GE4" s="2" t="s">
        <v>40</v>
      </c>
      <c r="GF4" s="2" t="s">
        <v>41</v>
      </c>
      <c r="GG4" s="2" t="s">
        <v>42</v>
      </c>
      <c r="GH4" s="2" t="s">
        <v>43</v>
      </c>
      <c r="GI4" s="2" t="s">
        <v>31</v>
      </c>
      <c r="GJ4" s="2" t="s">
        <v>35</v>
      </c>
      <c r="GK4" s="6" t="s">
        <v>20</v>
      </c>
      <c r="GL4" s="2" t="s">
        <v>39</v>
      </c>
      <c r="GM4" s="2" t="s">
        <v>40</v>
      </c>
      <c r="GN4" s="2" t="s">
        <v>41</v>
      </c>
      <c r="GO4" s="2" t="s">
        <v>42</v>
      </c>
      <c r="GP4" s="2" t="s">
        <v>43</v>
      </c>
      <c r="GQ4" s="2" t="s">
        <v>31</v>
      </c>
      <c r="GR4" s="2" t="s">
        <v>35</v>
      </c>
      <c r="GS4" s="6" t="s">
        <v>20</v>
      </c>
      <c r="GT4" s="6" t="s">
        <v>39</v>
      </c>
      <c r="GU4" s="6" t="s">
        <v>40</v>
      </c>
      <c r="GV4" s="6" t="s">
        <v>41</v>
      </c>
      <c r="GW4" s="6" t="s">
        <v>42</v>
      </c>
      <c r="GX4" s="6" t="s">
        <v>43</v>
      </c>
      <c r="GY4" s="6" t="s">
        <v>31</v>
      </c>
      <c r="GZ4" s="6" t="s">
        <v>35</v>
      </c>
      <c r="HA4" s="6" t="s">
        <v>20</v>
      </c>
      <c r="HB4" s="3" t="s">
        <v>44</v>
      </c>
      <c r="HC4" s="204" t="s">
        <v>45</v>
      </c>
      <c r="HD4" s="204" t="s">
        <v>46</v>
      </c>
      <c r="HE4" s="204" t="s">
        <v>47</v>
      </c>
      <c r="HF4" s="204" t="s">
        <v>48</v>
      </c>
      <c r="HG4" s="3" t="s">
        <v>52</v>
      </c>
      <c r="HH4" s="8" t="s">
        <v>22</v>
      </c>
      <c r="HI4" s="369"/>
      <c r="HJ4" s="204" t="s">
        <v>196</v>
      </c>
      <c r="HK4" s="204" t="s">
        <v>197</v>
      </c>
      <c r="HL4" s="204" t="s">
        <v>198</v>
      </c>
      <c r="HM4" s="204" t="s">
        <v>198</v>
      </c>
      <c r="HN4" s="202" t="s">
        <v>205</v>
      </c>
      <c r="HO4" s="5" t="s">
        <v>206</v>
      </c>
      <c r="HP4" s="5" t="s">
        <v>207</v>
      </c>
      <c r="HQ4" s="5" t="s">
        <v>208</v>
      </c>
      <c r="HR4" s="9" t="s">
        <v>53</v>
      </c>
      <c r="HS4" s="68" t="s">
        <v>199</v>
      </c>
      <c r="HT4" s="69" t="s">
        <v>200</v>
      </c>
    </row>
    <row r="5" spans="2:228" s="75" customFormat="1" ht="20.100000000000001" customHeight="1" x14ac:dyDescent="0.15">
      <c r="B5" s="71">
        <f>'【調査票】就労継続支援Ｂ型 '!D14</f>
        <v>0</v>
      </c>
      <c r="C5" s="71">
        <f>'【調査票】就労継続支援Ｂ型 '!D15</f>
        <v>0</v>
      </c>
      <c r="D5" s="72">
        <f>'【調査票】就労継続支援Ｂ型 '!D16</f>
        <v>0</v>
      </c>
      <c r="E5" s="72">
        <f>'【調査票】就労継続支援Ｂ型 '!F16</f>
        <v>0</v>
      </c>
      <c r="F5" s="71">
        <f>'【調査票】就労継続支援Ｂ型 '!D17</f>
        <v>0</v>
      </c>
      <c r="G5" s="73">
        <f>'【調査票】就労継続支援Ｂ型 '!D21</f>
        <v>0</v>
      </c>
      <c r="H5" s="73">
        <f>'【調査票】就労継続支援Ｂ型 '!D22</f>
        <v>0</v>
      </c>
      <c r="I5" s="73">
        <f>'【調査票】就労継続支援Ｂ型 '!D23</f>
        <v>0</v>
      </c>
      <c r="J5" s="73">
        <f>'【調査票】就労継続支援Ｂ型 '!D24</f>
        <v>0</v>
      </c>
      <c r="K5" s="73">
        <f>'【調査票】就労継続支援Ｂ型 '!D25</f>
        <v>0</v>
      </c>
      <c r="L5" s="74">
        <f>'【調査票】就労継続支援Ｂ型 '!D26</f>
        <v>0</v>
      </c>
      <c r="M5" s="74">
        <f>'【調査票】就労継続支援Ｂ型 '!D27</f>
        <v>0</v>
      </c>
      <c r="N5" s="74">
        <f>'【調査票】就労継続支援Ｂ型 '!D28</f>
        <v>0</v>
      </c>
      <c r="O5" s="74">
        <f>'【調査票】就労継続支援Ｂ型 '!D31</f>
        <v>0</v>
      </c>
      <c r="P5" s="74">
        <f>'【調査票】就労継続支援Ｂ型 '!D32</f>
        <v>0</v>
      </c>
      <c r="Q5" s="74">
        <f>'【調査票】就労継続支援Ｂ型 '!D33</f>
        <v>0</v>
      </c>
      <c r="R5" s="74">
        <f>'【調査票】就労継続支援Ｂ型 '!D34</f>
        <v>0</v>
      </c>
      <c r="S5" s="74">
        <f>'【調査票】就労継続支援Ｂ型 '!D35</f>
        <v>0</v>
      </c>
      <c r="T5" s="74">
        <f>'【調査票】就労継続支援Ｂ型 '!D36</f>
        <v>0</v>
      </c>
      <c r="U5" s="74">
        <f>'【調査票】就労継続支援Ｂ型 '!D37</f>
        <v>0</v>
      </c>
      <c r="V5" s="70">
        <f>'【調査票】就労継続支援Ｂ型 '!C41</f>
        <v>0</v>
      </c>
      <c r="W5" s="70">
        <f>'【調査票】就労継続支援Ｂ型 '!B46</f>
        <v>0</v>
      </c>
      <c r="X5" s="70">
        <f>'【調査票】就労継続支援Ｂ型 '!B47</f>
        <v>0</v>
      </c>
      <c r="Y5" s="70">
        <f>'【調査票】就労継続支援Ｂ型 '!B48</f>
        <v>0</v>
      </c>
      <c r="Z5" s="70">
        <f>'【調査票】就労継続支援Ｂ型 '!B49</f>
        <v>0</v>
      </c>
      <c r="AA5" s="70">
        <f>'【調査票】就労継続支援Ｂ型 '!B50</f>
        <v>0</v>
      </c>
      <c r="AB5" s="70">
        <f>'【調査票】就労継続支援Ｂ型 '!B51</f>
        <v>0</v>
      </c>
      <c r="AC5" s="70">
        <f>'【調査票】就労継続支援Ｂ型 '!B52</f>
        <v>0</v>
      </c>
      <c r="AD5" s="70">
        <f>'【調査票】就労継続支援Ｂ型 '!B53</f>
        <v>0</v>
      </c>
      <c r="AE5" s="70">
        <f>'【調査票】就労継続支援Ｂ型 '!D46</f>
        <v>0</v>
      </c>
      <c r="AF5" s="70">
        <f>'【調査票】就労継続支援Ｂ型 '!D47</f>
        <v>0</v>
      </c>
      <c r="AG5" s="70">
        <f>'【調査票】就労継続支援Ｂ型 '!D48</f>
        <v>0</v>
      </c>
      <c r="AH5" s="70">
        <f>'【調査票】就労継続支援Ｂ型 '!D49</f>
        <v>0</v>
      </c>
      <c r="AI5" s="70">
        <f>'【調査票】就労継続支援Ｂ型 '!D50</f>
        <v>0</v>
      </c>
      <c r="AJ5" s="70">
        <f>'【調査票】就労継続支援Ｂ型 '!D51</f>
        <v>0</v>
      </c>
      <c r="AK5" s="70">
        <f>'【調査票】就労継続支援Ｂ型 '!D52</f>
        <v>0</v>
      </c>
      <c r="AL5" s="70">
        <f>'【調査票】就労継続支援Ｂ型 '!D53</f>
        <v>0</v>
      </c>
      <c r="AM5" s="70">
        <f>'【調査票】就労継続支援Ｂ型 '!F46</f>
        <v>0</v>
      </c>
      <c r="AN5" s="70">
        <f>'【調査票】就労継続支援Ｂ型 '!F47</f>
        <v>0</v>
      </c>
      <c r="AO5" s="70">
        <f>'【調査票】就労継続支援Ｂ型 '!F48</f>
        <v>0</v>
      </c>
      <c r="AP5" s="70">
        <f>'【調査票】就労継続支援Ｂ型 '!F49</f>
        <v>0</v>
      </c>
      <c r="AQ5" s="70">
        <f>'【調査票】就労継続支援Ｂ型 '!F50</f>
        <v>0</v>
      </c>
      <c r="AR5" s="70">
        <f>'【調査票】就労継続支援Ｂ型 '!F51</f>
        <v>0</v>
      </c>
      <c r="AS5" s="70">
        <f>'【調査票】就労継続支援Ｂ型 '!F52</f>
        <v>0</v>
      </c>
      <c r="AT5" s="70">
        <f>'【調査票】就労継続支援Ｂ型 '!F53</f>
        <v>0</v>
      </c>
      <c r="AU5" s="70">
        <f>'【調査票】就労継続支援Ｂ型 '!B57</f>
        <v>0</v>
      </c>
      <c r="AV5" s="70">
        <f>'【調査票】就労継続支援Ｂ型 '!B58</f>
        <v>0</v>
      </c>
      <c r="AW5" s="70">
        <f>'【調査票】就労継続支援Ｂ型 '!B59</f>
        <v>0</v>
      </c>
      <c r="AX5" s="70">
        <f>'【調査票】就労継続支援Ｂ型 '!B60</f>
        <v>0</v>
      </c>
      <c r="AY5" s="70">
        <f>'【調査票】就労継続支援Ｂ型 '!B61</f>
        <v>0</v>
      </c>
      <c r="AZ5" s="70">
        <f>'【調査票】就労継続支援Ｂ型 '!B62</f>
        <v>0</v>
      </c>
      <c r="BA5" s="70">
        <f>'【調査票】就労継続支援Ｂ型 '!B63</f>
        <v>0</v>
      </c>
      <c r="BB5" s="70">
        <f>'【調査票】就労継続支援Ｂ型 '!B64</f>
        <v>0</v>
      </c>
      <c r="BC5" s="70">
        <f>'【調査票】就労継続支援Ｂ型 '!B68</f>
        <v>0</v>
      </c>
      <c r="BD5" s="70">
        <f>'【調査票】就労継続支援Ｂ型 '!B69</f>
        <v>0</v>
      </c>
      <c r="BE5" s="70">
        <f>'【調査票】就労継続支援Ｂ型 '!B70</f>
        <v>0</v>
      </c>
      <c r="BF5" s="70">
        <f>'【調査票】就労継続支援Ｂ型 '!B71</f>
        <v>0</v>
      </c>
      <c r="BG5" s="70">
        <f>'【調査票】就労継続支援Ｂ型 '!B72</f>
        <v>0</v>
      </c>
      <c r="BH5" s="70">
        <f>'【調査票】就労継続支援Ｂ型 '!B73</f>
        <v>0</v>
      </c>
      <c r="BI5" s="70">
        <f>'【調査票】就労継続支援Ｂ型 '!B74</f>
        <v>0</v>
      </c>
      <c r="BJ5" s="70">
        <f>'【調査票】就労継続支援Ｂ型 '!B75</f>
        <v>0</v>
      </c>
      <c r="BK5" s="70">
        <f>'【調査票】就労継続支援Ｂ型 '!D68</f>
        <v>0</v>
      </c>
      <c r="BL5" s="70">
        <f>'【調査票】就労継続支援Ｂ型 '!D69</f>
        <v>0</v>
      </c>
      <c r="BM5" s="70">
        <f>'【調査票】就労継続支援Ｂ型 '!D70</f>
        <v>0</v>
      </c>
      <c r="BN5" s="70">
        <f>'【調査票】就労継続支援Ｂ型 '!D71</f>
        <v>0</v>
      </c>
      <c r="BO5" s="70">
        <f>'【調査票】就労継続支援Ｂ型 '!D72</f>
        <v>0</v>
      </c>
      <c r="BP5" s="70">
        <f>'【調査票】就労継続支援Ｂ型 '!D73</f>
        <v>0</v>
      </c>
      <c r="BQ5" s="70">
        <f>'【調査票】就労継続支援Ｂ型 '!D74</f>
        <v>0</v>
      </c>
      <c r="BR5" s="70">
        <f>'【調査票】就労継続支援Ｂ型 '!D75</f>
        <v>0</v>
      </c>
      <c r="BS5" s="70">
        <f>'【調査票】就労継続支援Ｂ型 '!F68</f>
        <v>0</v>
      </c>
      <c r="BT5" s="70">
        <f>'【調査票】就労継続支援Ｂ型 '!F69</f>
        <v>0</v>
      </c>
      <c r="BU5" s="70">
        <f>'【調査票】就労継続支援Ｂ型 '!F70</f>
        <v>0</v>
      </c>
      <c r="BV5" s="70">
        <f>'【調査票】就労継続支援Ｂ型 '!F71</f>
        <v>0</v>
      </c>
      <c r="BW5" s="70">
        <f>'【調査票】就労継続支援Ｂ型 '!F72</f>
        <v>0</v>
      </c>
      <c r="BX5" s="70">
        <f>'【調査票】就労継続支援Ｂ型 '!F73</f>
        <v>0</v>
      </c>
      <c r="BY5" s="70">
        <f>'【調査票】就労継続支援Ｂ型 '!F74</f>
        <v>0</v>
      </c>
      <c r="BZ5" s="70">
        <f>'【調査票】就労継続支援Ｂ型 '!F75</f>
        <v>0</v>
      </c>
      <c r="CA5" s="70">
        <f>'【調査票】就労継続支援Ｂ型 '!H68</f>
        <v>0</v>
      </c>
      <c r="CB5" s="70">
        <f>'【調査票】就労継続支援Ｂ型 '!H69</f>
        <v>0</v>
      </c>
      <c r="CC5" s="70">
        <f>'【調査票】就労継続支援Ｂ型 '!H70</f>
        <v>0</v>
      </c>
      <c r="CD5" s="70">
        <f>'【調査票】就労継続支援Ｂ型 '!H71</f>
        <v>0</v>
      </c>
      <c r="CE5" s="70">
        <f>'【調査票】就労継続支援Ｂ型 '!H72</f>
        <v>0</v>
      </c>
      <c r="CF5" s="70">
        <f>'【調査票】就労継続支援Ｂ型 '!H73</f>
        <v>0</v>
      </c>
      <c r="CG5" s="70">
        <f>'【調査票】就労継続支援Ｂ型 '!H74</f>
        <v>0</v>
      </c>
      <c r="CH5" s="70">
        <f>'【調査票】就労継続支援Ｂ型 '!H75</f>
        <v>0</v>
      </c>
      <c r="CI5" s="70">
        <f>'【調査票】就労継続支援Ｂ型 '!J68</f>
        <v>0</v>
      </c>
      <c r="CJ5" s="70">
        <f>'【調査票】就労継続支援Ｂ型 '!J69</f>
        <v>0</v>
      </c>
      <c r="CK5" s="70">
        <f>'【調査票】就労継続支援Ｂ型 '!J70</f>
        <v>0</v>
      </c>
      <c r="CL5" s="70">
        <f>'【調査票】就労継続支援Ｂ型 '!J71</f>
        <v>0</v>
      </c>
      <c r="CM5" s="70">
        <f>'【調査票】就労継続支援Ｂ型 '!J72</f>
        <v>0</v>
      </c>
      <c r="CN5" s="70">
        <f>'【調査票】就労継続支援Ｂ型 '!J73</f>
        <v>0</v>
      </c>
      <c r="CO5" s="70">
        <f>'【調査票】就労継続支援Ｂ型 '!J74</f>
        <v>0</v>
      </c>
      <c r="CP5" s="70">
        <f>'【調査票】就労継続支援Ｂ型 '!J75</f>
        <v>0</v>
      </c>
      <c r="CQ5" s="70">
        <f>'【調査票】就労継続支援Ｂ型 '!B79</f>
        <v>0</v>
      </c>
      <c r="CR5" s="70">
        <f>'【調査票】就労継続支援Ｂ型 '!B80</f>
        <v>0</v>
      </c>
      <c r="CS5" s="70">
        <f>'【調査票】就労継続支援Ｂ型 '!B81</f>
        <v>0</v>
      </c>
      <c r="CT5" s="70">
        <f>'【調査票】就労継続支援Ｂ型 '!B82</f>
        <v>0</v>
      </c>
      <c r="CU5" s="70">
        <f>'【調査票】就労継続支援Ｂ型 '!B83</f>
        <v>0</v>
      </c>
      <c r="CV5" s="70">
        <f>'【調査票】就労継続支援Ｂ型 '!B84</f>
        <v>0</v>
      </c>
      <c r="CW5" s="70">
        <f>'【調査票】就労継続支援Ｂ型 '!B85</f>
        <v>0</v>
      </c>
      <c r="CX5" s="70">
        <f>'【調査票】就労継続支援Ｂ型 '!B86</f>
        <v>0</v>
      </c>
      <c r="CY5" s="70">
        <f>'【調査票】就労継続支援Ｂ型 '!D79</f>
        <v>0</v>
      </c>
      <c r="CZ5" s="70">
        <f>'【調査票】就労継続支援Ｂ型 '!D80</f>
        <v>0</v>
      </c>
      <c r="DA5" s="70">
        <f>'【調査票】就労継続支援Ｂ型 '!D81</f>
        <v>0</v>
      </c>
      <c r="DB5" s="70">
        <f>'【調査票】就労継続支援Ｂ型 '!D82</f>
        <v>0</v>
      </c>
      <c r="DC5" s="70">
        <f>'【調査票】就労継続支援Ｂ型 '!D83</f>
        <v>0</v>
      </c>
      <c r="DD5" s="70">
        <f>'【調査票】就労継続支援Ｂ型 '!D84</f>
        <v>0</v>
      </c>
      <c r="DE5" s="70">
        <f>'【調査票】就労継続支援Ｂ型 '!D85</f>
        <v>0</v>
      </c>
      <c r="DF5" s="70">
        <f>'【調査票】就労継続支援Ｂ型 '!D86</f>
        <v>0</v>
      </c>
      <c r="DG5" s="70">
        <f>'【調査票】就労継続支援Ｂ型 '!F79</f>
        <v>0</v>
      </c>
      <c r="DH5" s="70">
        <f>'【調査票】就労継続支援Ｂ型 '!F80</f>
        <v>0</v>
      </c>
      <c r="DI5" s="70">
        <f>'【調査票】就労継続支援Ｂ型 '!F81</f>
        <v>0</v>
      </c>
      <c r="DJ5" s="70">
        <f>'【調査票】就労継続支援Ｂ型 '!F82</f>
        <v>0</v>
      </c>
      <c r="DK5" s="70">
        <f>'【調査票】就労継続支援Ｂ型 '!F83</f>
        <v>0</v>
      </c>
      <c r="DL5" s="70">
        <f>'【調査票】就労継続支援Ｂ型 '!F84</f>
        <v>0</v>
      </c>
      <c r="DM5" s="70">
        <f>'【調査票】就労継続支援Ｂ型 '!F85</f>
        <v>0</v>
      </c>
      <c r="DN5" s="70">
        <f>'【調査票】就労継続支援Ｂ型 '!F86</f>
        <v>0</v>
      </c>
      <c r="DO5" s="70">
        <f>'【調査票】就労継続支援Ｂ型 '!H79</f>
        <v>0</v>
      </c>
      <c r="DP5" s="70">
        <f>'【調査票】就労継続支援Ｂ型 '!H80</f>
        <v>0</v>
      </c>
      <c r="DQ5" s="70">
        <f>'【調査票】就労継続支援Ｂ型 '!H81</f>
        <v>0</v>
      </c>
      <c r="DR5" s="70">
        <f>'【調査票】就労継続支援Ｂ型 '!H82</f>
        <v>0</v>
      </c>
      <c r="DS5" s="70">
        <f>'【調査票】就労継続支援Ｂ型 '!H83</f>
        <v>0</v>
      </c>
      <c r="DT5" s="70">
        <f>'【調査票】就労継続支援Ｂ型 '!H84</f>
        <v>0</v>
      </c>
      <c r="DU5" s="70">
        <f>'【調査票】就労継続支援Ｂ型 '!H85</f>
        <v>0</v>
      </c>
      <c r="DV5" s="70">
        <f>'【調査票】就労継続支援Ｂ型 '!H86</f>
        <v>0</v>
      </c>
      <c r="DW5" s="70">
        <f>'【調査票】就労継続支援Ｂ型 '!J79</f>
        <v>0</v>
      </c>
      <c r="DX5" s="70">
        <f>'【調査票】就労継続支援Ｂ型 '!J80</f>
        <v>0</v>
      </c>
      <c r="DY5" s="70">
        <f>'【調査票】就労継続支援Ｂ型 '!J81</f>
        <v>0</v>
      </c>
      <c r="DZ5" s="70">
        <f>'【調査票】就労継続支援Ｂ型 '!J82</f>
        <v>0</v>
      </c>
      <c r="EA5" s="70">
        <f>'【調査票】就労継続支援Ｂ型 '!J83</f>
        <v>0</v>
      </c>
      <c r="EB5" s="70">
        <f>'【調査票】就労継続支援Ｂ型 '!J84</f>
        <v>0</v>
      </c>
      <c r="EC5" s="70">
        <f>'【調査票】就労継続支援Ｂ型 '!J85</f>
        <v>0</v>
      </c>
      <c r="ED5" s="70">
        <f>'【調査票】就労継続支援Ｂ型 '!J86</f>
        <v>0</v>
      </c>
      <c r="EE5" s="70">
        <f>'【調査票】就労継続支援Ｂ型 '!L79</f>
        <v>0</v>
      </c>
      <c r="EF5" s="70">
        <f>'【調査票】就労継続支援Ｂ型 '!L80</f>
        <v>0</v>
      </c>
      <c r="EG5" s="70">
        <f>'【調査票】就労継続支援Ｂ型 '!L81</f>
        <v>0</v>
      </c>
      <c r="EH5" s="70">
        <f>'【調査票】就労継続支援Ｂ型 '!L82</f>
        <v>0</v>
      </c>
      <c r="EI5" s="70">
        <f>'【調査票】就労継続支援Ｂ型 '!L83</f>
        <v>0</v>
      </c>
      <c r="EJ5" s="70">
        <f>'【調査票】就労継続支援Ｂ型 '!L84</f>
        <v>0</v>
      </c>
      <c r="EK5" s="70">
        <f>'【調査票】就労継続支援Ｂ型 '!L85</f>
        <v>0</v>
      </c>
      <c r="EL5" s="70">
        <f>'【調査票】就労継続支援Ｂ型 '!L86</f>
        <v>0</v>
      </c>
      <c r="EM5" s="70">
        <f>'【調査票】就労継続支援Ｂ型 '!N79</f>
        <v>0</v>
      </c>
      <c r="EN5" s="70">
        <f>'【調査票】就労継続支援Ｂ型 '!N80</f>
        <v>0</v>
      </c>
      <c r="EO5" s="70">
        <f>'【調査票】就労継続支援Ｂ型 '!N81</f>
        <v>0</v>
      </c>
      <c r="EP5" s="70">
        <f>'【調査票】就労継続支援Ｂ型 '!N82</f>
        <v>0</v>
      </c>
      <c r="EQ5" s="70">
        <f>'【調査票】就労継続支援Ｂ型 '!N83</f>
        <v>0</v>
      </c>
      <c r="ER5" s="70">
        <f>'【調査票】就労継続支援Ｂ型 '!N84</f>
        <v>0</v>
      </c>
      <c r="ES5" s="70">
        <f>'【調査票】就労継続支援Ｂ型 '!N85</f>
        <v>0</v>
      </c>
      <c r="ET5" s="70">
        <f>'【調査票】就労継続支援Ｂ型 '!N86</f>
        <v>0</v>
      </c>
      <c r="EU5" s="70">
        <f>'【調査票】就労継続支援Ｂ型 '!P79</f>
        <v>0</v>
      </c>
      <c r="EV5" s="70">
        <f>'【調査票】就労継続支援Ｂ型 '!P80</f>
        <v>0</v>
      </c>
      <c r="EW5" s="70">
        <f>'【調査票】就労継続支援Ｂ型 '!P81</f>
        <v>0</v>
      </c>
      <c r="EX5" s="70">
        <f>'【調査票】就労継続支援Ｂ型 '!P82</f>
        <v>0</v>
      </c>
      <c r="EY5" s="70">
        <f>'【調査票】就労継続支援Ｂ型 '!P83</f>
        <v>0</v>
      </c>
      <c r="EZ5" s="70">
        <f>'【調査票】就労継続支援Ｂ型 '!P84</f>
        <v>0</v>
      </c>
      <c r="FA5" s="70">
        <f>'【調査票】就労継続支援Ｂ型 '!P85</f>
        <v>0</v>
      </c>
      <c r="FB5" s="70">
        <f>'【調査票】就労継続支援Ｂ型 '!P86</f>
        <v>0</v>
      </c>
      <c r="FC5" s="70">
        <f>'【調査票】就労継続支援Ｂ型 '!R79</f>
        <v>0</v>
      </c>
      <c r="FD5" s="70">
        <f>'【調査票】就労継続支援Ｂ型 '!R80</f>
        <v>0</v>
      </c>
      <c r="FE5" s="70">
        <f>'【調査票】就労継続支援Ｂ型 '!R81</f>
        <v>0</v>
      </c>
      <c r="FF5" s="70">
        <f>'【調査票】就労継続支援Ｂ型 '!R82</f>
        <v>0</v>
      </c>
      <c r="FG5" s="70">
        <f>'【調査票】就労継続支援Ｂ型 '!R83</f>
        <v>0</v>
      </c>
      <c r="FH5" s="70">
        <f>'【調査票】就労継続支援Ｂ型 '!R84</f>
        <v>0</v>
      </c>
      <c r="FI5" s="70">
        <f>'【調査票】就労継続支援Ｂ型 '!R85</f>
        <v>0</v>
      </c>
      <c r="FJ5" s="70">
        <f>'【調査票】就労継続支援Ｂ型 '!R86</f>
        <v>0</v>
      </c>
      <c r="FK5" s="70">
        <f>'【調査票】就労継続支援Ｂ型 '!G92</f>
        <v>0</v>
      </c>
      <c r="FL5" s="70">
        <f>'【調査票】就労継続支援Ｂ型 '!E91</f>
        <v>0</v>
      </c>
      <c r="FM5" s="70">
        <f>'【調査票】就労継続支援Ｂ型 '!E92</f>
        <v>0</v>
      </c>
      <c r="FN5" s="70">
        <f>'【調査票】就労継続支援Ｂ型 '!E93</f>
        <v>0</v>
      </c>
      <c r="FO5" s="70">
        <f>'【調査票】就労継続支援Ｂ型 '!E94</f>
        <v>0</v>
      </c>
      <c r="FP5" s="70">
        <f>'【調査票】就労継続支援Ｂ型 '!E95</f>
        <v>0</v>
      </c>
      <c r="FQ5" s="70">
        <f>'【調査票】就労継続支援Ｂ型 '!E96</f>
        <v>0</v>
      </c>
      <c r="FR5" s="70">
        <f>'【調査票】就労継続支援Ｂ型 '!E97</f>
        <v>0</v>
      </c>
      <c r="FS5" s="70">
        <f>'【調査票】就労継続支援Ｂ型 '!E98</f>
        <v>0</v>
      </c>
      <c r="FT5" s="70">
        <f>'【調査票】就労継続支援Ｂ型 '!E99</f>
        <v>0</v>
      </c>
      <c r="FU5" s="70">
        <f>'【調査票】就労継続支援Ｂ型 '!E100</f>
        <v>0</v>
      </c>
      <c r="FV5" s="70">
        <f>'【調査票】就労継続支援Ｂ型 '!E101</f>
        <v>0</v>
      </c>
      <c r="FW5" s="70">
        <f>'【調査票】就労継続支援Ｂ型 '!E102</f>
        <v>0</v>
      </c>
      <c r="FX5" s="70">
        <f>'【調査票】就労継続支援Ｂ型 '!E103</f>
        <v>0</v>
      </c>
      <c r="FY5" s="70">
        <f>'【調査票】就労継続支援Ｂ型 '!E104</f>
        <v>0</v>
      </c>
      <c r="FZ5" s="70">
        <f>'【調査票】就労継続支援Ｂ型 '!E105</f>
        <v>0</v>
      </c>
      <c r="GA5" s="70">
        <f>'【調査票】就労継続支援Ｂ型 '!E106</f>
        <v>0</v>
      </c>
      <c r="GB5" s="70">
        <f>'【調査票】就労継続支援Ｂ型 '!D109</f>
        <v>0</v>
      </c>
      <c r="GC5" s="70">
        <f>'【調査票】就労継続支援Ｂ型 '!D112</f>
        <v>0</v>
      </c>
      <c r="GD5" s="70">
        <f>'【調査票】就労継続支援Ｂ型 '!B118</f>
        <v>0</v>
      </c>
      <c r="GE5" s="70">
        <f>'【調査票】就労継続支援Ｂ型 '!B119</f>
        <v>0</v>
      </c>
      <c r="GF5" s="70">
        <f>'【調査票】就労継続支援Ｂ型 '!B120</f>
        <v>0</v>
      </c>
      <c r="GG5" s="70">
        <f>'【調査票】就労継続支援Ｂ型 '!B121</f>
        <v>0</v>
      </c>
      <c r="GH5" s="70">
        <f>'【調査票】就労継続支援Ｂ型 '!B122</f>
        <v>0</v>
      </c>
      <c r="GI5" s="70">
        <f>'【調査票】就労継続支援Ｂ型 '!B123</f>
        <v>0</v>
      </c>
      <c r="GJ5" s="70">
        <f>'【調査票】就労継続支援Ｂ型 '!B124</f>
        <v>0</v>
      </c>
      <c r="GK5" s="70">
        <f>'【調査票】就労継続支援Ｂ型 '!B125</f>
        <v>0</v>
      </c>
      <c r="GL5" s="70">
        <f>'【調査票】就労継続支援Ｂ型 '!D118</f>
        <v>0</v>
      </c>
      <c r="GM5" s="70">
        <f>'【調査票】就労継続支援Ｂ型 '!D119</f>
        <v>0</v>
      </c>
      <c r="GN5" s="70">
        <f>'【調査票】就労継続支援Ｂ型 '!D120</f>
        <v>0</v>
      </c>
      <c r="GO5" s="70">
        <f>'【調査票】就労継続支援Ｂ型 '!D121</f>
        <v>0</v>
      </c>
      <c r="GP5" s="70">
        <f>'【調査票】就労継続支援Ｂ型 '!D122</f>
        <v>0</v>
      </c>
      <c r="GQ5" s="70">
        <f>'【調査票】就労継続支援Ｂ型 '!D123</f>
        <v>0</v>
      </c>
      <c r="GR5" s="70">
        <f>'【調査票】就労継続支援Ｂ型 '!D124</f>
        <v>0</v>
      </c>
      <c r="GS5" s="70">
        <f>'【調査票】就労継続支援Ｂ型 '!D125</f>
        <v>0</v>
      </c>
      <c r="GT5" s="70">
        <f>'【調査票】就労継続支援Ｂ型 '!F118</f>
        <v>0</v>
      </c>
      <c r="GU5" s="70">
        <f>'【調査票】就労継続支援Ｂ型 '!F119</f>
        <v>0</v>
      </c>
      <c r="GV5" s="70">
        <f>'【調査票】就労継続支援Ｂ型 '!F120</f>
        <v>0</v>
      </c>
      <c r="GW5" s="70">
        <f>'【調査票】就労継続支援Ｂ型 '!F121</f>
        <v>0</v>
      </c>
      <c r="GX5" s="70">
        <f>'【調査票】就労継続支援Ｂ型 '!F122</f>
        <v>0</v>
      </c>
      <c r="GY5" s="70">
        <f>'【調査票】就労継続支援Ｂ型 '!F123</f>
        <v>0</v>
      </c>
      <c r="GZ5" s="70">
        <f>'【調査票】就労継続支援Ｂ型 '!F124</f>
        <v>0</v>
      </c>
      <c r="HA5" s="70">
        <f>'【調査票】就労継続支援Ｂ型 '!F125</f>
        <v>0</v>
      </c>
      <c r="HB5" s="70">
        <f>'【調査票】就労継続支援Ｂ型 '!E130</f>
        <v>0</v>
      </c>
      <c r="HC5" s="70">
        <f>'【調査票】就労継続支援Ｂ型 '!E131</f>
        <v>0</v>
      </c>
      <c r="HD5" s="70">
        <f>'【調査票】就労継続支援Ｂ型 '!E132</f>
        <v>0</v>
      </c>
      <c r="HE5" s="70">
        <f>'【調査票】就労継続支援Ｂ型 '!E133</f>
        <v>0</v>
      </c>
      <c r="HF5" s="70">
        <f>'【調査票】就労継続支援Ｂ型 '!E134</f>
        <v>0</v>
      </c>
      <c r="HG5" s="70">
        <f>'【調査票】就労継続支援Ｂ型 '!E135</f>
        <v>0</v>
      </c>
      <c r="HH5" s="70">
        <f>'【調査票】就労継続支援Ｂ型 '!E136</f>
        <v>0</v>
      </c>
      <c r="HI5" s="70">
        <f>'【調査票】就労継続支援Ｂ型 '!C139</f>
        <v>0</v>
      </c>
      <c r="HJ5" s="70">
        <f>'【調査票】就労継続支援Ｂ型 '!B144</f>
        <v>0</v>
      </c>
      <c r="HK5" s="70">
        <f>'【調査票】就労継続支援Ｂ型 '!E144</f>
        <v>0</v>
      </c>
      <c r="HL5" s="70">
        <f>'【調査票】就労継続支援Ｂ型 '!B148</f>
        <v>0</v>
      </c>
      <c r="HM5" s="70">
        <f>'【調査票】就労継続支援Ｂ型 '!E148</f>
        <v>0</v>
      </c>
      <c r="HN5" s="70">
        <f>'【調査票】就労継続支援Ｂ型 '!N153</f>
        <v>0</v>
      </c>
      <c r="HO5" s="70">
        <f>'【調査票】就労継続支援Ｂ型 '!N154</f>
        <v>0</v>
      </c>
      <c r="HP5" s="70">
        <f>'【調査票】就労継続支援Ｂ型 '!N155</f>
        <v>0</v>
      </c>
      <c r="HQ5" s="70">
        <f>'【調査票】就労継続支援Ｂ型 '!N156</f>
        <v>0</v>
      </c>
      <c r="HR5" s="70">
        <f>'【調査票】就労継続支援Ｂ型 '!N157</f>
        <v>0</v>
      </c>
      <c r="HS5" s="73">
        <f>'【調査票】就労継続支援Ｂ型 '!A160</f>
        <v>0</v>
      </c>
      <c r="HT5" s="73">
        <f>'【調査票】就労継続支援Ｂ型 '!A163</f>
        <v>0</v>
      </c>
    </row>
  </sheetData>
  <sheetProtection password="E4B6" sheet="1" selectLockedCells="1"/>
  <mergeCells count="49">
    <mergeCell ref="HN2:HR2"/>
    <mergeCell ref="B2:F2"/>
    <mergeCell ref="G2:N2"/>
    <mergeCell ref="O2:U2"/>
    <mergeCell ref="AU2:BB2"/>
    <mergeCell ref="BC2:CP2"/>
    <mergeCell ref="FL2:GA2"/>
    <mergeCell ref="O3:U3"/>
    <mergeCell ref="GD2:HA2"/>
    <mergeCell ref="HB2:HH2"/>
    <mergeCell ref="HJ2:HK2"/>
    <mergeCell ref="HL2:HM2"/>
    <mergeCell ref="CY3:DF3"/>
    <mergeCell ref="V3:V4"/>
    <mergeCell ref="W3:AD3"/>
    <mergeCell ref="AE3:AL3"/>
    <mergeCell ref="AM3:AT3"/>
    <mergeCell ref="AU3:BB3"/>
    <mergeCell ref="BC3:BJ3"/>
    <mergeCell ref="HL3:HM3"/>
    <mergeCell ref="B3:B4"/>
    <mergeCell ref="C3:C4"/>
    <mergeCell ref="D3:E4"/>
    <mergeCell ref="F3:F4"/>
    <mergeCell ref="G3:N3"/>
    <mergeCell ref="HN3:HR3"/>
    <mergeCell ref="HS3:HT3"/>
    <mergeCell ref="FC3:FJ3"/>
    <mergeCell ref="FL3:GA3"/>
    <mergeCell ref="GD3:GK3"/>
    <mergeCell ref="GL3:GS3"/>
    <mergeCell ref="GT3:HA3"/>
    <mergeCell ref="HB3:HH3"/>
    <mergeCell ref="B1:F1"/>
    <mergeCell ref="W2:AT2"/>
    <mergeCell ref="CQ2:FJ2"/>
    <mergeCell ref="HI3:HI4"/>
    <mergeCell ref="HJ3:HK3"/>
    <mergeCell ref="DG3:DN3"/>
    <mergeCell ref="DO3:DV3"/>
    <mergeCell ref="DW3:ED3"/>
    <mergeCell ref="EE3:EL3"/>
    <mergeCell ref="EM3:ET3"/>
    <mergeCell ref="EU3:FB3"/>
    <mergeCell ref="BK3:BR3"/>
    <mergeCell ref="BS3:BZ3"/>
    <mergeCell ref="CA3:CH3"/>
    <mergeCell ref="CI3:CP3"/>
    <mergeCell ref="CQ3:CX3"/>
  </mergeCells>
  <phoneticPr fontId="4"/>
  <pageMargins left="0.19685039370078741" right="0.19685039370078741" top="0.98425196850393704" bottom="0.98425196850393704" header="0.51181102362204722" footer="0.51181102362204722"/>
  <pageSetup paperSize="8" scale="72" fitToWidth="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34998626667073579"/>
  </sheetPr>
  <dimension ref="A3:D16"/>
  <sheetViews>
    <sheetView workbookViewId="0">
      <selection activeCell="Q31" sqref="Q31"/>
    </sheetView>
  </sheetViews>
  <sheetFormatPr defaultRowHeight="13.5" x14ac:dyDescent="0.15"/>
  <cols>
    <col min="1" max="2" width="14.875" customWidth="1"/>
    <col min="3" max="3" width="23.375" customWidth="1"/>
  </cols>
  <sheetData>
    <row r="3" spans="1:4" x14ac:dyDescent="0.15">
      <c r="A3" t="s">
        <v>141</v>
      </c>
      <c r="B3" t="s">
        <v>90</v>
      </c>
      <c r="C3" t="s">
        <v>142</v>
      </c>
      <c r="D3" t="s">
        <v>112</v>
      </c>
    </row>
    <row r="4" spans="1:4" x14ac:dyDescent="0.15">
      <c r="A4">
        <v>2006</v>
      </c>
      <c r="B4">
        <v>1</v>
      </c>
      <c r="C4" t="s">
        <v>99</v>
      </c>
      <c r="D4" t="s">
        <v>113</v>
      </c>
    </row>
    <row r="5" spans="1:4" x14ac:dyDescent="0.15">
      <c r="A5">
        <v>2007</v>
      </c>
      <c r="B5">
        <v>2</v>
      </c>
      <c r="C5" t="s">
        <v>64</v>
      </c>
    </row>
    <row r="6" spans="1:4" x14ac:dyDescent="0.15">
      <c r="A6">
        <v>2008</v>
      </c>
      <c r="B6">
        <v>3</v>
      </c>
      <c r="C6" t="s">
        <v>65</v>
      </c>
    </row>
    <row r="7" spans="1:4" x14ac:dyDescent="0.15">
      <c r="A7">
        <v>2009</v>
      </c>
      <c r="B7">
        <v>4</v>
      </c>
      <c r="C7" t="s">
        <v>100</v>
      </c>
    </row>
    <row r="8" spans="1:4" x14ac:dyDescent="0.15">
      <c r="A8">
        <v>2010</v>
      </c>
      <c r="B8">
        <v>5</v>
      </c>
      <c r="C8" t="s">
        <v>101</v>
      </c>
    </row>
    <row r="9" spans="1:4" x14ac:dyDescent="0.15">
      <c r="A9">
        <v>2011</v>
      </c>
      <c r="B9">
        <v>6</v>
      </c>
      <c r="C9" t="s">
        <v>102</v>
      </c>
    </row>
    <row r="10" spans="1:4" x14ac:dyDescent="0.15">
      <c r="A10">
        <v>2012</v>
      </c>
      <c r="B10">
        <v>7</v>
      </c>
      <c r="C10" t="s">
        <v>67</v>
      </c>
    </row>
    <row r="11" spans="1:4" x14ac:dyDescent="0.15">
      <c r="A11">
        <v>2013</v>
      </c>
      <c r="B11">
        <v>8</v>
      </c>
      <c r="C11" t="s">
        <v>66</v>
      </c>
    </row>
    <row r="12" spans="1:4" x14ac:dyDescent="0.15">
      <c r="A12">
        <v>2014</v>
      </c>
      <c r="B12">
        <v>9</v>
      </c>
      <c r="C12" t="s">
        <v>103</v>
      </c>
    </row>
    <row r="13" spans="1:4" x14ac:dyDescent="0.15">
      <c r="A13">
        <v>2015</v>
      </c>
      <c r="B13">
        <v>10</v>
      </c>
      <c r="C13" t="s">
        <v>104</v>
      </c>
    </row>
    <row r="14" spans="1:4" x14ac:dyDescent="0.15">
      <c r="A14">
        <v>2016</v>
      </c>
      <c r="B14">
        <v>11</v>
      </c>
    </row>
    <row r="15" spans="1:4" x14ac:dyDescent="0.15">
      <c r="A15">
        <v>2017</v>
      </c>
      <c r="B15">
        <v>12</v>
      </c>
    </row>
    <row r="16" spans="1:4" x14ac:dyDescent="0.15">
      <c r="A16">
        <v>2018</v>
      </c>
    </row>
  </sheetData>
  <sheetProtection password="E4B6" sheet="1" objects="1" scenarios="1"/>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03DF50302184B941BA2DCB023B19B9A7" ma:contentTypeVersion="11" ma:contentTypeDescription="" ma:contentTypeScope="" ma:versionID="73a9671c3456a91fcf3f622aa6c74eaa">
  <xsd:schema xmlns:xsd="http://www.w3.org/2001/XMLSchema" xmlns:p="http://schemas.microsoft.com/office/2006/metadata/properties" xmlns:ns2="8B97BE19-CDDD-400E-817A-CFDD13F7EC12" xmlns:ns3="49fb379b-7ad3-48d4-869f-1cfaa6257ad4" targetNamespace="http://schemas.microsoft.com/office/2006/metadata/properties" ma:root="true" ma:fieldsID="53e92cc25fd69381db1acb095985bcbe" ns2:_="" ns3:_="">
    <xsd:import namespace="8B97BE19-CDDD-400E-817A-CFDD13F7EC12"/>
    <xsd:import namespace="49fb379b-7ad3-48d4-869f-1cfaa6257ad4"/>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49fb379b-7ad3-48d4-869f-1cfaa6257ad4"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634088F3-0230-4F89-B13E-066396A6EE9E}">
  <ds:schemaRefs>
    <ds:schemaRef ds:uri="http://schemas.microsoft.com/sharepoint/v3/contenttype/forms"/>
  </ds:schemaRefs>
</ds:datastoreItem>
</file>

<file path=customXml/itemProps2.xml><?xml version="1.0" encoding="utf-8"?>
<ds:datastoreItem xmlns:ds="http://schemas.openxmlformats.org/officeDocument/2006/customXml" ds:itemID="{4D50FC4A-D0BB-4406-BAA3-ACE5A7C258A0}">
  <ds:schemaRefs>
    <ds:schemaRef ds:uri="http://schemas.microsoft.com/office/2006/metadata/properties"/>
    <ds:schemaRef ds:uri="http://purl.org/dc/dcmitype/"/>
    <ds:schemaRef ds:uri="8B97BE19-CDDD-400E-817A-CFDD13F7EC12"/>
    <ds:schemaRef ds:uri="http://schemas.microsoft.com/office/2006/documentManagement/types"/>
    <ds:schemaRef ds:uri="http://purl.org/dc/elements/1.1/"/>
    <ds:schemaRef ds:uri="http://schemas.openxmlformats.org/package/2006/metadata/core-properties"/>
    <ds:schemaRef ds:uri="http://www.w3.org/XML/1998/namespace"/>
    <ds:schemaRef ds:uri="49fb379b-7ad3-48d4-869f-1cfaa6257ad4"/>
    <ds:schemaRef ds:uri="http://purl.org/dc/terms/"/>
    <ds:schemaRef ds:uri="http://schemas.microsoft.com/office/infopath/2007/PartnerControls"/>
  </ds:schemaRefs>
</ds:datastoreItem>
</file>

<file path=customXml/itemProps3.xml><?xml version="1.0" encoding="utf-8"?>
<ds:datastoreItem xmlns:ds="http://schemas.openxmlformats.org/officeDocument/2006/customXml" ds:itemID="{238FC690-9BE2-4281-ADC4-43CA1B8CDB4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49fb379b-7ad3-48d4-869f-1cfaa6257ad4"/>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【調査票】就労継続支援Ｂ型 </vt:lpstr>
      <vt:lpstr>【事業所リスト】就労継続支援Ｂ型</vt:lpstr>
      <vt:lpstr>自動編集用(B型）</vt:lpstr>
      <vt:lpstr>プルダウンリスト</vt:lpstr>
      <vt:lpstr>'【調査票】就労継続支援Ｂ型 '!Print_Area</vt:lpstr>
      <vt:lpstr>【事業所リスト】就労継続支援Ｂ型!Print_Titles</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広島県</cp:lastModifiedBy>
  <cp:lastPrinted>2018-12-27T05:41:35Z</cp:lastPrinted>
  <dcterms:created xsi:type="dcterms:W3CDTF">2008-07-29T10:06:20Z</dcterms:created>
  <dcterms:modified xsi:type="dcterms:W3CDTF">2018-12-27T06:07:53Z</dcterms:modified>
  <cp:contentStatus/>
</cp:coreProperties>
</file>