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26" sheetId="1" r:id="rId1"/>
  </sheets>
  <externalReferences>
    <externalReference r:id="rId2"/>
  </externalReferences>
  <definedNames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G12" i="1" l="1"/>
  <c r="F12" i="1"/>
  <c r="E12" i="1" l="1"/>
  <c r="E44" i="1" s="1"/>
  <c r="AC10" i="1"/>
  <c r="AB10" i="1"/>
  <c r="AA10" i="1"/>
  <c r="Z10" i="1"/>
  <c r="Y10" i="1"/>
  <c r="AC47" i="1"/>
  <c r="AB47" i="1"/>
  <c r="AA47" i="1"/>
  <c r="Z47" i="1"/>
  <c r="X47" i="1"/>
  <c r="AC44" i="1"/>
  <c r="AB44" i="1"/>
  <c r="AA44" i="1"/>
  <c r="Z44" i="1"/>
  <c r="Y44" i="1"/>
  <c r="Y47" i="1" s="1"/>
  <c r="X44" i="1"/>
  <c r="X10" i="1" s="1"/>
  <c r="V44" i="1"/>
  <c r="V47" i="1" s="1"/>
  <c r="U44" i="1"/>
  <c r="U47" i="1" s="1"/>
  <c r="T12" i="1"/>
  <c r="T44" i="1" s="1"/>
  <c r="Z12" i="1"/>
  <c r="W12" i="1"/>
  <c r="W44" i="1" s="1"/>
  <c r="W47" i="1" s="1"/>
  <c r="S12" i="1"/>
  <c r="S44" i="1" s="1"/>
  <c r="S47" i="1" s="1"/>
  <c r="R12" i="1"/>
  <c r="Q12" i="1" s="1"/>
  <c r="N12" i="1"/>
  <c r="K12" i="1"/>
  <c r="H12" i="1"/>
  <c r="G44" i="1"/>
  <c r="G10" i="1" s="1"/>
  <c r="F44" i="1"/>
  <c r="F47" i="1" s="1"/>
  <c r="W10" i="1" l="1"/>
  <c r="V10" i="1"/>
  <c r="T47" i="1"/>
  <c r="T10" i="1"/>
  <c r="U10" i="1"/>
  <c r="Q44" i="1"/>
  <c r="Q47" i="1" s="1"/>
  <c r="S10" i="1"/>
  <c r="R44" i="1"/>
  <c r="C12" i="1"/>
  <c r="C44" i="1" s="1"/>
  <c r="C10" i="1" s="1"/>
  <c r="G47" i="1"/>
  <c r="D12" i="1"/>
  <c r="F10" i="1"/>
  <c r="E10" i="1"/>
  <c r="E47" i="1"/>
  <c r="M10" i="1"/>
  <c r="O47" i="1"/>
  <c r="P44" i="1"/>
  <c r="P47" i="1" s="1"/>
  <c r="O44" i="1"/>
  <c r="O10" i="1" s="1"/>
  <c r="N44" i="1"/>
  <c r="N47" i="1" s="1"/>
  <c r="M44" i="1"/>
  <c r="M47" i="1" s="1"/>
  <c r="L44" i="1"/>
  <c r="L47" i="1" s="1"/>
  <c r="K44" i="1"/>
  <c r="K10" i="1" s="1"/>
  <c r="J44" i="1"/>
  <c r="J47" i="1" s="1"/>
  <c r="I44" i="1"/>
  <c r="I47" i="1" s="1"/>
  <c r="H44" i="1"/>
  <c r="H10" i="1" s="1"/>
  <c r="B12" i="1" l="1"/>
  <c r="B44" i="1" s="1"/>
  <c r="B47" i="1" s="1"/>
  <c r="P10" i="1"/>
  <c r="K47" i="1"/>
  <c r="L10" i="1"/>
  <c r="J10" i="1"/>
  <c r="I10" i="1"/>
  <c r="Q10" i="1"/>
  <c r="R10" i="1"/>
  <c r="R47" i="1"/>
  <c r="N10" i="1"/>
  <c r="H47" i="1"/>
  <c r="D44" i="1"/>
  <c r="C47" i="1"/>
  <c r="B10" i="1" l="1"/>
  <c r="D10" i="1"/>
  <c r="D47" i="1"/>
</calcChain>
</file>

<file path=xl/sharedStrings.xml><?xml version="1.0" encoding="utf-8"?>
<sst xmlns="http://schemas.openxmlformats.org/spreadsheetml/2006/main" count="81" uniqueCount="49">
  <si>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</si>
  <si>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</si>
  <si>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</si>
  <si>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</si>
  <si>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</si>
  <si>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</si>
  <si>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</si>
  <si>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</si>
  <si>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</si>
  <si>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</si>
  <si>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</si>
  <si>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</si>
  <si>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</si>
  <si>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</si>
  <si>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</si>
  <si>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</si>
  <si>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</si>
  <si>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</si>
  <si>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</si>
  <si>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</si>
  <si>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</si>
  <si>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</si>
  <si>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</si>
  <si>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</si>
  <si>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</si>
  <si>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</si>
  <si>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</si>
  <si>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</si>
  <si>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</si>
  <si>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</si>
  <si>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区　　　分</t>
    <rPh sb="0" eb="5">
      <t>クブン</t>
    </rPh>
    <phoneticPr fontId="21"/>
  </si>
  <si>
    <t>合　　　　計</t>
    <rPh sb="0" eb="6">
      <t>ゴウケイ</t>
    </rPh>
    <phoneticPr fontId="21"/>
  </si>
  <si>
    <t>１　　　　年</t>
    <rPh sb="1" eb="6">
      <t>１ネン</t>
    </rPh>
    <phoneticPr fontId="21"/>
  </si>
  <si>
    <t>２　　　　年</t>
    <rPh sb="1" eb="6">
      <t>２ネン</t>
    </rPh>
    <phoneticPr fontId="21"/>
  </si>
  <si>
    <t>３　　　　年</t>
    <rPh sb="1" eb="6">
      <t>３ネン</t>
    </rPh>
    <phoneticPr fontId="21"/>
  </si>
  <si>
    <t>計</t>
    <rPh sb="0" eb="1">
      <t>ケイ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</si>
  <si>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</si>
  <si>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</si>
  <si>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注：私立学校の数は「学校基本調査」による。</t>
    <phoneticPr fontId="6"/>
  </si>
  <si>
    <t>広島市</t>
  </si>
  <si>
    <t>福山市</t>
  </si>
  <si>
    <t>前　　　　　　　　　　　　　　　期</t>
    <rPh sb="0" eb="1">
      <t>マエ</t>
    </rPh>
    <rPh sb="16" eb="17">
      <t>キ</t>
    </rPh>
    <phoneticPr fontId="21"/>
  </si>
  <si>
    <t>後　　　　　　　　　　　　　　　期</t>
    <rPh sb="0" eb="1">
      <t>アト</t>
    </rPh>
    <rPh sb="16" eb="17">
      <t>キ</t>
    </rPh>
    <phoneticPr fontId="21"/>
  </si>
  <si>
    <t xml:space="preserve">     28 （公立）</t>
  </si>
  <si>
    <t>(再掲)
特別支援学級の生徒数</t>
    <rPh sb="1" eb="3">
      <t>サイケイ</t>
    </rPh>
    <rPh sb="5" eb="7">
      <t>トクベツ</t>
    </rPh>
    <rPh sb="7" eb="9">
      <t>シエン</t>
    </rPh>
    <rPh sb="9" eb="11">
      <t>ガッキュウ</t>
    </rPh>
    <rPh sb="12" eb="15">
      <t>セイトスウ</t>
    </rPh>
    <phoneticPr fontId="21"/>
  </si>
  <si>
    <t>学年別生徒数</t>
    <phoneticPr fontId="6"/>
  </si>
  <si>
    <t>26　　中等教育学校の</t>
    <rPh sb="4" eb="6">
      <t>チュウトウ</t>
    </rPh>
    <rPh sb="6" eb="8">
      <t>キョウイク</t>
    </rPh>
    <rPh sb="8" eb="10">
      <t>ガッコウ</t>
    </rPh>
    <phoneticPr fontId="21"/>
  </si>
  <si>
    <t xml:space="preserve">     29 （公立）</t>
  </si>
  <si>
    <t xml:space="preserve">     30 （公立）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</si>
</sst>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28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22" fillId="0" borderId="0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0" fontId="24" fillId="0" borderId="0" xfId="0" applyFont="1"/>
    <xf numFmtId="1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11" xfId="0" applyFont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left"/>
    </xf>
    <xf numFmtId="176" fontId="22" fillId="0" borderId="0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left"/>
    </xf>
    <xf numFmtId="3" fontId="27" fillId="0" borderId="12" xfId="0" applyNumberFormat="1" applyFont="1" applyBorder="1" applyAlignment="1">
      <alignment horizontal="left"/>
    </xf>
    <xf numFmtId="3" fontId="27" fillId="0" borderId="12" xfId="0" applyNumberFormat="1" applyFont="1" applyBorder="1" applyAlignment="1"/>
    <xf numFmtId="3" fontId="27" fillId="0" borderId="13" xfId="0" applyNumberFormat="1" applyFont="1" applyBorder="1" applyAlignment="1">
      <alignment horizontal="left"/>
    </xf>
    <xf numFmtId="176" fontId="22" fillId="0" borderId="14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left"/>
    </xf>
    <xf numFmtId="3" fontId="23" fillId="0" borderId="0" xfId="0" applyNumberFormat="1" applyFont="1" applyBorder="1"/>
    <xf numFmtId="176" fontId="22" fillId="0" borderId="0" xfId="0" applyNumberFormat="1" applyFont="1" applyFill="1" applyBorder="1" applyAlignment="1">
      <alignment horizontal="right"/>
    </xf>
    <xf numFmtId="3" fontId="24" fillId="0" borderId="0" xfId="0" applyNumberFormat="1" applyFont="1" applyAlignment="1"/>
    <xf numFmtId="0" fontId="20" fillId="0" borderId="0" xfId="0" applyFont="1" applyAlignment="1">
      <alignment horizontal="distributed" vertical="center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25" fillId="0" borderId="24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0&#25945;&#32946;&#22996;&#21729;&#20250;&#20107;&#21209;&#23616;\000&#25945;&#22996;&#31649;&#29702;&#37096;\020&#25945;&#32887;&#21729;&#35506;\05&#20225;&#30011;&#23450;&#25968;&#20418;\&#23450;&#25968;\&#65298;&#65299;&#24180;&#24230;\01&#23567;&#20013;&#23398;&#26657;&#23450;&#25968;\005%20&#20816;&#31461;&#29983;&#24466;&#25968;&#12539;&#23398;&#32026;&#25968;\221001&#29694;&#22312;\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54"/>
  <sheetViews>
    <sheetView tabSelected="1" view="pageBreakPreview" zoomScaleNormal="100" zoomScaleSheetLayoutView="100" workbookViewId="0">
      <selection activeCell="J17" sqref="J17"/>
    </sheetView>
  </sheetViews>
  <sheetFormatPr defaultColWidth="10.625" defaultRowHeight="12"/>
  <cols>
    <col min="1" max="1" width="21.625" style="2" customWidth="1"/>
    <col min="2" max="7" width="5.625" style="1" customWidth="1"/>
    <col min="8" max="16" width="5.125" style="1" customWidth="1"/>
    <col min="17" max="28" width="5.625" style="1" customWidth="1"/>
    <col min="29" max="29" width="8.625" style="1" customWidth="1"/>
    <col min="30" max="16384" width="10.625" style="1"/>
  </cols>
  <sheetData>
    <row r="1" spans="1:29" ht="35.25" customHeight="1"/>
    <row r="2" spans="1:29" ht="38.450000000000003" customHeight="1">
      <c r="D2" s="25" t="s">
        <v>46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"/>
      <c r="Q2" s="3"/>
      <c r="R2" s="25" t="s">
        <v>45</v>
      </c>
      <c r="S2" s="25"/>
      <c r="T2" s="25"/>
      <c r="U2" s="25"/>
      <c r="V2" s="25"/>
      <c r="W2" s="25"/>
      <c r="X2" s="25"/>
      <c r="Y2" s="25"/>
    </row>
    <row r="3" spans="1:29" s="4" customFormat="1" ht="15.2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s="8" customFormat="1" ht="13.5" customHeight="1" thickTop="1">
      <c r="A4" s="26" t="s">
        <v>30</v>
      </c>
      <c r="B4" s="38" t="s">
        <v>31</v>
      </c>
      <c r="C4" s="39"/>
      <c r="D4" s="40"/>
      <c r="E4" s="44" t="s">
        <v>41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7" t="s">
        <v>42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  <c r="AC4" s="29" t="s">
        <v>44</v>
      </c>
    </row>
    <row r="5" spans="1:29" s="8" customFormat="1" ht="13.5" customHeight="1">
      <c r="A5" s="27"/>
      <c r="B5" s="41"/>
      <c r="C5" s="42"/>
      <c r="D5" s="43"/>
      <c r="E5" s="32" t="s">
        <v>35</v>
      </c>
      <c r="F5" s="33"/>
      <c r="G5" s="34"/>
      <c r="H5" s="32" t="s">
        <v>32</v>
      </c>
      <c r="I5" s="33"/>
      <c r="J5" s="34"/>
      <c r="K5" s="35" t="s">
        <v>33</v>
      </c>
      <c r="L5" s="36"/>
      <c r="M5" s="37"/>
      <c r="N5" s="35" t="s">
        <v>34</v>
      </c>
      <c r="O5" s="36"/>
      <c r="P5" s="37"/>
      <c r="Q5" s="32" t="s">
        <v>35</v>
      </c>
      <c r="R5" s="33"/>
      <c r="S5" s="34"/>
      <c r="T5" s="32" t="s">
        <v>32</v>
      </c>
      <c r="U5" s="33"/>
      <c r="V5" s="34"/>
      <c r="W5" s="35" t="s">
        <v>33</v>
      </c>
      <c r="X5" s="36"/>
      <c r="Y5" s="37"/>
      <c r="Z5" s="35" t="s">
        <v>34</v>
      </c>
      <c r="AA5" s="36"/>
      <c r="AB5" s="37"/>
      <c r="AC5" s="30"/>
    </row>
    <row r="6" spans="1:29" s="8" customFormat="1" ht="23.45" customHeight="1">
      <c r="A6" s="28"/>
      <c r="B6" s="9" t="s">
        <v>35</v>
      </c>
      <c r="C6" s="9" t="s">
        <v>36</v>
      </c>
      <c r="D6" s="9" t="s">
        <v>37</v>
      </c>
      <c r="E6" s="9" t="s">
        <v>35</v>
      </c>
      <c r="F6" s="9" t="s">
        <v>36</v>
      </c>
      <c r="G6" s="9" t="s">
        <v>37</v>
      </c>
      <c r="H6" s="9" t="s">
        <v>35</v>
      </c>
      <c r="I6" s="9" t="s">
        <v>36</v>
      </c>
      <c r="J6" s="9" t="s">
        <v>37</v>
      </c>
      <c r="K6" s="9" t="s">
        <v>35</v>
      </c>
      <c r="L6" s="9" t="s">
        <v>36</v>
      </c>
      <c r="M6" s="9" t="s">
        <v>37</v>
      </c>
      <c r="N6" s="9" t="s">
        <v>35</v>
      </c>
      <c r="O6" s="9" t="s">
        <v>36</v>
      </c>
      <c r="P6" s="9" t="s">
        <v>37</v>
      </c>
      <c r="Q6" s="9" t="s">
        <v>35</v>
      </c>
      <c r="R6" s="9" t="s">
        <v>36</v>
      </c>
      <c r="S6" s="9" t="s">
        <v>37</v>
      </c>
      <c r="T6" s="9" t="s">
        <v>35</v>
      </c>
      <c r="U6" s="9" t="s">
        <v>36</v>
      </c>
      <c r="V6" s="9" t="s">
        <v>37</v>
      </c>
      <c r="W6" s="9" t="s">
        <v>35</v>
      </c>
      <c r="X6" s="9" t="s">
        <v>36</v>
      </c>
      <c r="Y6" s="9" t="s">
        <v>37</v>
      </c>
      <c r="Z6" s="9" t="s">
        <v>35</v>
      </c>
      <c r="AA6" s="9" t="s">
        <v>36</v>
      </c>
      <c r="AB6" s="9" t="s">
        <v>37</v>
      </c>
      <c r="AC6" s="31"/>
    </row>
    <row r="7" spans="1:29" s="10" customFormat="1" ht="4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</row>
    <row r="8" spans="1:29" s="10" customFormat="1" ht="15.2" customHeight="1">
      <c r="A8" s="14" t="s">
        <v>43</v>
      </c>
      <c r="B8" s="23">
        <v>349</v>
      </c>
      <c r="C8" s="23">
        <v>169</v>
      </c>
      <c r="D8" s="23">
        <v>180</v>
      </c>
      <c r="E8" s="23">
        <v>349</v>
      </c>
      <c r="F8" s="23">
        <v>169</v>
      </c>
      <c r="G8" s="23">
        <v>180</v>
      </c>
      <c r="H8" s="23">
        <v>118</v>
      </c>
      <c r="I8" s="23">
        <v>63</v>
      </c>
      <c r="J8" s="23">
        <v>55</v>
      </c>
      <c r="K8" s="23">
        <v>114</v>
      </c>
      <c r="L8" s="23">
        <v>41</v>
      </c>
      <c r="M8" s="23">
        <v>73</v>
      </c>
      <c r="N8" s="23">
        <v>117</v>
      </c>
      <c r="O8" s="23">
        <v>65</v>
      </c>
      <c r="P8" s="23">
        <v>52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 s="10" customFormat="1" ht="15.2" customHeight="1">
      <c r="A9" s="16" t="s">
        <v>47</v>
      </c>
      <c r="B9" s="23">
        <v>469</v>
      </c>
      <c r="C9" s="23">
        <v>211</v>
      </c>
      <c r="D9" s="23">
        <v>258</v>
      </c>
      <c r="E9" s="23">
        <v>353</v>
      </c>
      <c r="F9" s="23">
        <v>145</v>
      </c>
      <c r="G9" s="23">
        <v>208</v>
      </c>
      <c r="H9" s="23">
        <v>119</v>
      </c>
      <c r="I9" s="23">
        <v>41</v>
      </c>
      <c r="J9" s="23">
        <v>78</v>
      </c>
      <c r="K9" s="23">
        <v>118</v>
      </c>
      <c r="L9" s="23">
        <v>63</v>
      </c>
      <c r="M9" s="23">
        <v>55</v>
      </c>
      <c r="N9" s="23">
        <v>116</v>
      </c>
      <c r="O9" s="23">
        <v>41</v>
      </c>
      <c r="P9" s="23">
        <v>75</v>
      </c>
      <c r="Q9" s="23">
        <v>116</v>
      </c>
      <c r="R9" s="23">
        <v>66</v>
      </c>
      <c r="S9" s="23">
        <v>50</v>
      </c>
      <c r="T9" s="23">
        <v>116</v>
      </c>
      <c r="U9" s="23">
        <v>66</v>
      </c>
      <c r="V9" s="23">
        <v>50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 s="10" customFormat="1" ht="15.2" customHeight="1">
      <c r="A10" s="17" t="s">
        <v>48</v>
      </c>
      <c r="B10" s="23">
        <f>B44</f>
        <v>585</v>
      </c>
      <c r="C10" s="23">
        <f t="shared" ref="C10:AB10" si="0">C44</f>
        <v>270</v>
      </c>
      <c r="D10" s="23">
        <f t="shared" si="0"/>
        <v>315</v>
      </c>
      <c r="E10" s="23">
        <f t="shared" ref="E10:G10" si="1">E44</f>
        <v>357</v>
      </c>
      <c r="F10" s="23">
        <f t="shared" si="1"/>
        <v>163</v>
      </c>
      <c r="G10" s="23">
        <f t="shared" si="1"/>
        <v>194</v>
      </c>
      <c r="H10" s="23">
        <f t="shared" si="0"/>
        <v>119</v>
      </c>
      <c r="I10" s="23">
        <f t="shared" si="0"/>
        <v>58</v>
      </c>
      <c r="J10" s="23">
        <f t="shared" si="0"/>
        <v>61</v>
      </c>
      <c r="K10" s="23">
        <f t="shared" si="0"/>
        <v>119</v>
      </c>
      <c r="L10" s="23">
        <f t="shared" si="0"/>
        <v>41</v>
      </c>
      <c r="M10" s="23">
        <f t="shared" si="0"/>
        <v>78</v>
      </c>
      <c r="N10" s="23">
        <f t="shared" si="0"/>
        <v>119</v>
      </c>
      <c r="O10" s="23">
        <f t="shared" si="0"/>
        <v>64</v>
      </c>
      <c r="P10" s="23">
        <f t="shared" si="0"/>
        <v>55</v>
      </c>
      <c r="Q10" s="23">
        <f t="shared" si="0"/>
        <v>228</v>
      </c>
      <c r="R10" s="23">
        <f t="shared" si="0"/>
        <v>107</v>
      </c>
      <c r="S10" s="23">
        <f t="shared" si="0"/>
        <v>121</v>
      </c>
      <c r="T10" s="23">
        <f t="shared" si="0"/>
        <v>114</v>
      </c>
      <c r="U10" s="23">
        <f>U44</f>
        <v>41</v>
      </c>
      <c r="V10" s="23">
        <f t="shared" si="0"/>
        <v>73</v>
      </c>
      <c r="W10" s="23">
        <f t="shared" si="0"/>
        <v>114</v>
      </c>
      <c r="X10" s="23">
        <f t="shared" si="0"/>
        <v>66</v>
      </c>
      <c r="Y10" s="23">
        <f t="shared" si="0"/>
        <v>48</v>
      </c>
      <c r="Z10" s="23">
        <f t="shared" si="0"/>
        <v>0</v>
      </c>
      <c r="AA10" s="23">
        <f t="shared" si="0"/>
        <v>0</v>
      </c>
      <c r="AB10" s="23">
        <f t="shared" si="0"/>
        <v>0</v>
      </c>
      <c r="AC10" s="23">
        <f>AC44</f>
        <v>0</v>
      </c>
    </row>
    <row r="11" spans="1:29" s="10" customFormat="1" ht="15.2" customHeight="1">
      <c r="A11" s="1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s="10" customFormat="1" ht="15.2" customHeight="1">
      <c r="A12" s="17" t="s">
        <v>39</v>
      </c>
      <c r="B12" s="23">
        <f>SUM(C12:D12)</f>
        <v>585</v>
      </c>
      <c r="C12" s="23">
        <f>F12+R12</f>
        <v>270</v>
      </c>
      <c r="D12" s="23">
        <f>G12+S12</f>
        <v>315</v>
      </c>
      <c r="E12" s="23">
        <f>SUM(F12:G12)</f>
        <v>357</v>
      </c>
      <c r="F12" s="23">
        <f>I12+L12+O12</f>
        <v>163</v>
      </c>
      <c r="G12" s="23">
        <f>J12+M12+P12</f>
        <v>194</v>
      </c>
      <c r="H12" s="23">
        <f>SUM(I12:J12)</f>
        <v>119</v>
      </c>
      <c r="I12" s="23">
        <v>58</v>
      </c>
      <c r="J12" s="23">
        <v>61</v>
      </c>
      <c r="K12" s="23">
        <f>SUM(L12:M12)</f>
        <v>119</v>
      </c>
      <c r="L12" s="23">
        <v>41</v>
      </c>
      <c r="M12" s="23">
        <v>78</v>
      </c>
      <c r="N12" s="23">
        <f>SUM(O12:P12)</f>
        <v>119</v>
      </c>
      <c r="O12" s="23">
        <v>64</v>
      </c>
      <c r="P12" s="23">
        <v>55</v>
      </c>
      <c r="Q12" s="23">
        <f>SUM(R12:S12)</f>
        <v>228</v>
      </c>
      <c r="R12" s="23">
        <f>U12+X12+AA12</f>
        <v>107</v>
      </c>
      <c r="S12" s="23">
        <f>V12+Y12+AB12</f>
        <v>121</v>
      </c>
      <c r="T12" s="23">
        <f>SUM(U12:V12)</f>
        <v>114</v>
      </c>
      <c r="U12" s="23">
        <v>41</v>
      </c>
      <c r="V12" s="23">
        <v>73</v>
      </c>
      <c r="W12" s="23">
        <f>SUM(X12:Y12)</f>
        <v>114</v>
      </c>
      <c r="X12" s="23">
        <v>66</v>
      </c>
      <c r="Y12" s="23">
        <v>48</v>
      </c>
      <c r="Z12" s="23">
        <f>SUM(AA12:AB12)</f>
        <v>0</v>
      </c>
      <c r="AA12" s="23">
        <v>0</v>
      </c>
      <c r="AB12" s="23">
        <v>0</v>
      </c>
      <c r="AC12" s="23">
        <v>0</v>
      </c>
    </row>
    <row r="13" spans="1:29" s="10" customFormat="1" ht="15.2" customHeight="1">
      <c r="A13" s="18" t="s">
        <v>40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</row>
    <row r="14" spans="1:29" s="10" customFormat="1" ht="15.2" customHeight="1">
      <c r="A14" s="17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s="10" customFormat="1" ht="15.2" customHeight="1">
      <c r="A15" s="17" t="s">
        <v>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 s="10" customFormat="1" ht="15.2" customHeight="1">
      <c r="A16" s="17" t="s">
        <v>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</row>
    <row r="17" spans="1:29" s="10" customFormat="1" ht="15.2" customHeight="1">
      <c r="A17" s="17" t="s">
        <v>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 s="10" customFormat="1" ht="15.2" customHeight="1">
      <c r="A18" s="17" t="s">
        <v>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 s="10" customFormat="1" ht="15.2" customHeight="1">
      <c r="A19" s="17" t="s">
        <v>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 s="10" customFormat="1" ht="15.2" customHeight="1">
      <c r="A20" s="17" t="s">
        <v>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 s="10" customFormat="1" ht="15.2" customHeight="1">
      <c r="A21" s="17" t="s">
        <v>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 s="10" customFormat="1" ht="15.2" customHeight="1">
      <c r="A22" s="17" t="s">
        <v>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s="10" customFormat="1" ht="15.2" customHeight="1">
      <c r="A23" s="17" t="s">
        <v>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 s="10" customFormat="1" ht="15.2" customHeight="1">
      <c r="A24" s="17" t="s">
        <v>10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 s="10" customFormat="1" ht="15.2" customHeight="1">
      <c r="A25" s="17" t="s">
        <v>11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 s="10" customFormat="1" ht="15.2" customHeight="1">
      <c r="A26" s="17" t="s">
        <v>12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 s="10" customFormat="1" ht="15.2" customHeight="1">
      <c r="A27" s="17" t="s">
        <v>13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10" customFormat="1" ht="15.2" customHeight="1">
      <c r="A28" s="17" t="s">
        <v>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 s="10" customFormat="1" ht="15.2" customHeight="1">
      <c r="A29" s="17" t="s">
        <v>15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 s="10" customFormat="1" ht="15.2" customHeight="1">
      <c r="A30" s="17" t="s">
        <v>16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 s="10" customFormat="1" ht="15.2" customHeight="1">
      <c r="A31" s="17" t="s">
        <v>12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 s="10" customFormat="1" ht="15.2" customHeight="1">
      <c r="A32" s="17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10" customFormat="1" ht="15.2" customHeight="1">
      <c r="A33" s="17" t="s">
        <v>18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 s="10" customFormat="1" ht="15.2" customHeight="1">
      <c r="A34" s="17" t="s">
        <v>19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  <row r="35" spans="1:29" s="10" customFormat="1" ht="15.2" customHeight="1">
      <c r="A35" s="17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</row>
    <row r="36" spans="1:29" s="10" customFormat="1" ht="15.2" customHeight="1">
      <c r="A36" s="17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</row>
    <row r="37" spans="1:29" s="10" customFormat="1" ht="15.2" customHeight="1">
      <c r="A37" s="17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</row>
    <row r="38" spans="1:29" s="10" customFormat="1" ht="15.2" customHeight="1">
      <c r="A38" s="17" t="s">
        <v>12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</row>
    <row r="39" spans="1:29" s="10" customFormat="1" ht="15.2" customHeight="1">
      <c r="A39" s="17" t="s">
        <v>23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10" customFormat="1" ht="15.2" customHeight="1">
      <c r="A40" s="17" t="s">
        <v>24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</row>
    <row r="41" spans="1:29" s="10" customFormat="1" ht="15.2" customHeight="1">
      <c r="A41" s="17" t="s">
        <v>25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</row>
    <row r="42" spans="1:29" s="10" customFormat="1" ht="15.2" customHeight="1">
      <c r="A42" s="17" t="s">
        <v>12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</row>
    <row r="43" spans="1:29" s="10" customFormat="1" ht="15.2" customHeight="1">
      <c r="A43" s="17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10" customFormat="1" ht="15.2" customHeight="1">
      <c r="A44" s="17" t="s">
        <v>26</v>
      </c>
      <c r="B44" s="23">
        <f>B12</f>
        <v>585</v>
      </c>
      <c r="C44" s="23">
        <f t="shared" ref="C44:R44" si="2">C12</f>
        <v>270</v>
      </c>
      <c r="D44" s="23">
        <f t="shared" si="2"/>
        <v>315</v>
      </c>
      <c r="E44" s="23">
        <f t="shared" ref="E44:G44" si="3">E12</f>
        <v>357</v>
      </c>
      <c r="F44" s="23">
        <f t="shared" si="3"/>
        <v>163</v>
      </c>
      <c r="G44" s="23">
        <f t="shared" si="3"/>
        <v>194</v>
      </c>
      <c r="H44" s="23">
        <f t="shared" si="2"/>
        <v>119</v>
      </c>
      <c r="I44" s="23">
        <f t="shared" si="2"/>
        <v>58</v>
      </c>
      <c r="J44" s="23">
        <f t="shared" si="2"/>
        <v>61</v>
      </c>
      <c r="K44" s="23">
        <f t="shared" si="2"/>
        <v>119</v>
      </c>
      <c r="L44" s="23">
        <f t="shared" si="2"/>
        <v>41</v>
      </c>
      <c r="M44" s="23">
        <f t="shared" si="2"/>
        <v>78</v>
      </c>
      <c r="N44" s="23">
        <f t="shared" si="2"/>
        <v>119</v>
      </c>
      <c r="O44" s="23">
        <f t="shared" si="2"/>
        <v>64</v>
      </c>
      <c r="P44" s="23">
        <f t="shared" si="2"/>
        <v>55</v>
      </c>
      <c r="Q44" s="23">
        <f t="shared" si="2"/>
        <v>228</v>
      </c>
      <c r="R44" s="23">
        <f t="shared" si="2"/>
        <v>107</v>
      </c>
      <c r="S44" s="23">
        <f>S12</f>
        <v>121</v>
      </c>
      <c r="T44" s="23">
        <f t="shared" ref="T44:AB44" si="4">T12</f>
        <v>114</v>
      </c>
      <c r="U44" s="23">
        <f t="shared" si="4"/>
        <v>41</v>
      </c>
      <c r="V44" s="23">
        <f t="shared" si="4"/>
        <v>73</v>
      </c>
      <c r="W44" s="23">
        <f t="shared" si="4"/>
        <v>114</v>
      </c>
      <c r="X44" s="23">
        <f t="shared" si="4"/>
        <v>66</v>
      </c>
      <c r="Y44" s="23">
        <f t="shared" si="4"/>
        <v>48</v>
      </c>
      <c r="Z44" s="23">
        <f t="shared" si="4"/>
        <v>0</v>
      </c>
      <c r="AA44" s="23">
        <f t="shared" si="4"/>
        <v>0</v>
      </c>
      <c r="AB44" s="23">
        <f t="shared" si="4"/>
        <v>0</v>
      </c>
      <c r="AC44" s="23">
        <f>AC12</f>
        <v>0</v>
      </c>
    </row>
    <row r="45" spans="1:29" s="10" customFormat="1" ht="15.2" customHeight="1">
      <c r="A45" s="17" t="s">
        <v>27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</row>
    <row r="46" spans="1:29" s="10" customFormat="1" ht="15.2" customHeight="1">
      <c r="A46" s="17" t="s">
        <v>28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</row>
    <row r="47" spans="1:29" s="10" customFormat="1" ht="15.2" customHeight="1">
      <c r="A47" s="17" t="s">
        <v>29</v>
      </c>
      <c r="B47" s="23">
        <f>B44</f>
        <v>585</v>
      </c>
      <c r="C47" s="23">
        <f t="shared" ref="C47:R47" si="5">C44</f>
        <v>270</v>
      </c>
      <c r="D47" s="23">
        <f t="shared" si="5"/>
        <v>315</v>
      </c>
      <c r="E47" s="23">
        <f t="shared" ref="E47:G47" si="6">E44</f>
        <v>357</v>
      </c>
      <c r="F47" s="23">
        <f t="shared" si="6"/>
        <v>163</v>
      </c>
      <c r="G47" s="23">
        <f t="shared" si="6"/>
        <v>194</v>
      </c>
      <c r="H47" s="23">
        <f t="shared" si="5"/>
        <v>119</v>
      </c>
      <c r="I47" s="23">
        <f t="shared" si="5"/>
        <v>58</v>
      </c>
      <c r="J47" s="23">
        <f t="shared" si="5"/>
        <v>61</v>
      </c>
      <c r="K47" s="23">
        <f t="shared" si="5"/>
        <v>119</v>
      </c>
      <c r="L47" s="23">
        <f t="shared" si="5"/>
        <v>41</v>
      </c>
      <c r="M47" s="23">
        <f t="shared" si="5"/>
        <v>78</v>
      </c>
      <c r="N47" s="23">
        <f t="shared" si="5"/>
        <v>119</v>
      </c>
      <c r="O47" s="23">
        <f t="shared" si="5"/>
        <v>64</v>
      </c>
      <c r="P47" s="23">
        <f t="shared" si="5"/>
        <v>55</v>
      </c>
      <c r="Q47" s="23">
        <f t="shared" si="5"/>
        <v>228</v>
      </c>
      <c r="R47" s="23">
        <f t="shared" si="5"/>
        <v>107</v>
      </c>
      <c r="S47" s="23">
        <f>S44</f>
        <v>121</v>
      </c>
      <c r="T47" s="23">
        <f t="shared" ref="T47:AA47" si="7">T44</f>
        <v>114</v>
      </c>
      <c r="U47" s="23">
        <f t="shared" si="7"/>
        <v>41</v>
      </c>
      <c r="V47" s="23">
        <f t="shared" si="7"/>
        <v>73</v>
      </c>
      <c r="W47" s="23">
        <f t="shared" si="7"/>
        <v>114</v>
      </c>
      <c r="X47" s="23">
        <f t="shared" si="7"/>
        <v>66</v>
      </c>
      <c r="Y47" s="23">
        <f t="shared" si="7"/>
        <v>48</v>
      </c>
      <c r="Z47" s="23">
        <f t="shared" si="7"/>
        <v>0</v>
      </c>
      <c r="AA47" s="23">
        <f t="shared" si="7"/>
        <v>0</v>
      </c>
      <c r="AB47" s="23">
        <f>AB44</f>
        <v>0</v>
      </c>
      <c r="AC47" s="23">
        <f>AC44</f>
        <v>0</v>
      </c>
    </row>
    <row r="48" spans="1:29" ht="5.0999999999999996" customHeight="1" thickBo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s="10" customFormat="1" ht="15.2" customHeight="1" thickTop="1">
      <c r="A49" s="24" t="s">
        <v>38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s="10" customFormat="1" ht="15.2" customHeight="1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s="10" customFormat="1" ht="15.2" customHeight="1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s="10" customFormat="1" ht="15.2" customHeight="1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s="10" customFormat="1" ht="6.95" customHeight="1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s="10" customFormat="1" ht="15.2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</sheetData>
  <mergeCells count="15">
    <mergeCell ref="D2:O2"/>
    <mergeCell ref="R2:Y2"/>
    <mergeCell ref="A4:A6"/>
    <mergeCell ref="AC4:AC6"/>
    <mergeCell ref="H5:J5"/>
    <mergeCell ref="K5:M5"/>
    <mergeCell ref="N5:P5"/>
    <mergeCell ref="B4:D5"/>
    <mergeCell ref="T5:V5"/>
    <mergeCell ref="W5:Y5"/>
    <mergeCell ref="Z5:AB5"/>
    <mergeCell ref="E5:G5"/>
    <mergeCell ref="Q5:S5"/>
    <mergeCell ref="E4:P4"/>
    <mergeCell ref="Q4:AB4"/>
  </mergeCells>
  <phoneticPr fontId="6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2017-07-04T01:46:38Z</cp:lastPrinted>
  <dcterms:created xsi:type="dcterms:W3CDTF">2013-08-26T04:31:37Z</dcterms:created>
  <dcterms:modified xsi:type="dcterms:W3CDTF">2018-09-06T07:09:43Z</dcterms:modified>
</cp:coreProperties>
</file>