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000" windowHeight="8940"/>
  </bookViews>
  <sheets>
    <sheet name="18" sheetId="1" r:id="rId1"/>
  </sheets>
  <externalReferences>
    <externalReference r:id="rId2"/>
  </externalReferences>
  <definedNames>
    <definedName name="_xlnm.Print_Area" localSheetId="0">'18'!$A$1:$BD$30</definedName>
    <definedName name="_xlnm.Print_Titles" localSheetId="0">'18'!$1:$7</definedName>
    <definedName name="芸小">#REF!,#REF!,#REF!</definedName>
    <definedName name="芸中">[1]中学校!$G$185:$L$197,[1]中学校!$N$185:$S$197,[1]中学校!$AC$185:$AC$197</definedName>
    <definedName name="広児">#REF!</definedName>
    <definedName name="広小">#REF!,#REF!,#REF!,#REF!</definedName>
    <definedName name="広中">[1]中学校!$G$8:$L$73,[1]中学校!$N$8:$S$73,[1]中学校!$AC$8:$AC$73</definedName>
    <definedName name="児芸">#REF!</definedName>
    <definedName name="児東">#REF!</definedName>
    <definedName name="児北">#REF!</definedName>
    <definedName name="西児">#REF!</definedName>
    <definedName name="西小">#REF!,#REF!,#REF!</definedName>
    <definedName name="西中">[1]中学校!$G$112:$L$183,[1]中学校!$N$112:$S$183,[1]中学校!$AC$112:$AC$183</definedName>
    <definedName name="東小">#REF!,#REF!,#REF!</definedName>
    <definedName name="東中">[1]中学校!$G$200:$L$238,[1]中学校!$N$200:$S$238,[1]中学校!$AC$200:$AC$238</definedName>
    <definedName name="普中">[1]中学校!$V$240:$AB$258,[1]中学校!$V$200:$AB$238,[1]中学校!$V$185:$AB$197,[1]中学校!$V$112:$AB$183,[1]中学校!$V$75:$AB$110,[1]中学校!$V$8:$AB$73</definedName>
    <definedName name="普通小">#REF!,#REF!,#REF!,#REF!,#REF!,#REF!</definedName>
    <definedName name="福児">#REF!</definedName>
    <definedName name="福小">#REF!,#REF!,#REF!,#REF!</definedName>
    <definedName name="福中">[1]中学校!$G$75:$L$110,[1]中学校!$N$75:$S$110,[1]中学校!$AC$75:$AC$110</definedName>
    <definedName name="北小">#REF!,#REF!,#REF!</definedName>
    <definedName name="北中">[1]中学校!$G$240:$L$258,[1]中学校!$N$240:$S$258,[1]中学校!$AC$240:$AC$258</definedName>
  </definedName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G26" i="1"/>
  <c r="AE14" i="1"/>
  <c r="AE13" i="1"/>
  <c r="AF18" i="1"/>
  <c r="AG18" i="1"/>
  <c r="AI18" i="1" l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AH18" i="1"/>
  <c r="V14" i="1"/>
  <c r="J14" i="1"/>
  <c r="I14" i="1"/>
  <c r="H14" i="1"/>
  <c r="G14" i="1" s="1"/>
  <c r="D14" i="1"/>
  <c r="X17" i="1" l="1"/>
  <c r="W17" i="1"/>
  <c r="Z17" i="1"/>
  <c r="L17" i="1"/>
  <c r="K17" i="1"/>
  <c r="R17" i="1"/>
  <c r="Q17" i="1"/>
  <c r="P17" i="1"/>
  <c r="O17" i="1"/>
  <c r="N17" i="1"/>
  <c r="M17" i="1"/>
  <c r="AA16" i="1"/>
  <c r="Z16" i="1"/>
  <c r="Y16" i="1"/>
  <c r="X16" i="1"/>
  <c r="W16" i="1"/>
  <c r="L16" i="1"/>
  <c r="K16" i="1"/>
  <c r="R16" i="1"/>
  <c r="Q16" i="1"/>
  <c r="P16" i="1"/>
  <c r="O16" i="1"/>
  <c r="N16" i="1"/>
  <c r="M16" i="1"/>
  <c r="H16" i="1" l="1"/>
  <c r="V13" i="1" l="1"/>
  <c r="J13" i="1"/>
  <c r="I13" i="1"/>
  <c r="G13" i="1" s="1"/>
  <c r="H13" i="1"/>
  <c r="D13" i="1"/>
  <c r="AF10" i="1" l="1"/>
  <c r="AG10" i="1" l="1"/>
  <c r="AG26" i="1"/>
  <c r="AE18" i="1"/>
  <c r="AE26" i="1" s="1"/>
  <c r="AF26" i="1"/>
  <c r="AE17" i="1"/>
  <c r="AE16" i="1"/>
  <c r="AE10" i="1" l="1"/>
  <c r="D17" i="1"/>
  <c r="D16" i="1"/>
  <c r="F18" i="1"/>
  <c r="F20" i="1" s="1"/>
  <c r="E18" i="1"/>
  <c r="H17" i="1"/>
  <c r="V17" i="1"/>
  <c r="X18" i="1"/>
  <c r="X10" i="1" s="1"/>
  <c r="J17" i="1"/>
  <c r="I16" i="1"/>
  <c r="J16" i="1"/>
  <c r="E20" i="1" l="1"/>
  <c r="E26" i="1" s="1"/>
  <c r="D18" i="1"/>
  <c r="D20" i="1" s="1"/>
  <c r="W18" i="1"/>
  <c r="V16" i="1"/>
  <c r="V18" i="1" s="1"/>
  <c r="G16" i="1"/>
  <c r="K18" i="1"/>
  <c r="X26" i="1"/>
  <c r="F10" i="1"/>
  <c r="F26" i="1"/>
  <c r="L18" i="1"/>
  <c r="I17" i="1"/>
  <c r="I18" i="1" s="1"/>
  <c r="J18" i="1"/>
  <c r="E10" i="1" l="1"/>
  <c r="G17" i="1"/>
  <c r="G18" i="1" s="1"/>
  <c r="J26" i="1"/>
  <c r="J10" i="1"/>
  <c r="L10" i="1"/>
  <c r="L26" i="1"/>
  <c r="K26" i="1"/>
  <c r="K10" i="1"/>
  <c r="W26" i="1"/>
  <c r="W10" i="1"/>
  <c r="V26" i="1"/>
  <c r="V10" i="1"/>
  <c r="I26" i="1"/>
  <c r="I10" i="1"/>
  <c r="AD18" i="1"/>
  <c r="AC18" i="1"/>
  <c r="AB18" i="1"/>
  <c r="AA18" i="1"/>
  <c r="Z18" i="1"/>
  <c r="Y18" i="1"/>
  <c r="Z26" i="1" l="1"/>
  <c r="Z10" i="1"/>
  <c r="AD26" i="1"/>
  <c r="AD10" i="1"/>
  <c r="AA26" i="1"/>
  <c r="AA10" i="1"/>
  <c r="G10" i="1"/>
  <c r="AB10" i="1"/>
  <c r="AB26" i="1"/>
  <c r="Y26" i="1"/>
  <c r="Y10" i="1"/>
  <c r="AC26" i="1"/>
  <c r="AC10" i="1"/>
  <c r="H18" i="1"/>
  <c r="M18" i="1"/>
  <c r="N18" i="1"/>
  <c r="O18" i="1"/>
  <c r="P18" i="1"/>
  <c r="Q18" i="1"/>
  <c r="R18" i="1"/>
  <c r="S18" i="1"/>
  <c r="T18" i="1"/>
  <c r="U18" i="1"/>
  <c r="R26" i="1" l="1"/>
  <c r="R10" i="1"/>
  <c r="N26" i="1"/>
  <c r="N10" i="1"/>
  <c r="U26" i="1"/>
  <c r="U10" i="1"/>
  <c r="Q26" i="1"/>
  <c r="Q10" i="1"/>
  <c r="M26" i="1"/>
  <c r="M10" i="1"/>
  <c r="T10" i="1"/>
  <c r="T26" i="1"/>
  <c r="P10" i="1"/>
  <c r="P26" i="1"/>
  <c r="H10" i="1"/>
  <c r="H26" i="1"/>
  <c r="S26" i="1"/>
  <c r="S10" i="1"/>
  <c r="O26" i="1"/>
  <c r="O10" i="1"/>
  <c r="BD26" i="1"/>
  <c r="BD10" i="1"/>
  <c r="D26" i="1"/>
  <c r="D10" i="1"/>
  <c r="AT10" i="1" l="1"/>
  <c r="AT26" i="1"/>
  <c r="BB26" i="1"/>
  <c r="BB10" i="1"/>
  <c r="AI26" i="1"/>
  <c r="AI10" i="1"/>
  <c r="BC10" i="1"/>
  <c r="BC26" i="1"/>
  <c r="AW26" i="1"/>
  <c r="AW10" i="1"/>
  <c r="BA26" i="1"/>
  <c r="BA10" i="1"/>
  <c r="AZ10" i="1"/>
  <c r="AZ26" i="1"/>
  <c r="AY10" i="1"/>
  <c r="AY26" i="1"/>
  <c r="AX26" i="1"/>
  <c r="AX10" i="1"/>
  <c r="AV10" i="1"/>
  <c r="AV26" i="1"/>
  <c r="AU10" i="1"/>
  <c r="AU26" i="1"/>
  <c r="AS26" i="1"/>
  <c r="AS10" i="1"/>
  <c r="AR10" i="1"/>
  <c r="AR26" i="1"/>
  <c r="AQ26" i="1"/>
  <c r="AQ10" i="1"/>
  <c r="AP10" i="1"/>
  <c r="AP26" i="1"/>
  <c r="AO26" i="1"/>
  <c r="AO10" i="1"/>
  <c r="AN10" i="1"/>
  <c r="AN26" i="1"/>
  <c r="AM10" i="1"/>
  <c r="AM26" i="1"/>
  <c r="AL26" i="1"/>
  <c r="AL10" i="1"/>
  <c r="AK10" i="1"/>
  <c r="AK26" i="1"/>
  <c r="AJ10" i="1"/>
  <c r="AJ26" i="1"/>
  <c r="AH26" i="1"/>
  <c r="AH10" i="1"/>
</calcChain>
</file>

<file path=xl/sharedStrings.xml><?xml version="1.0" encoding="utf-8"?>
<sst xmlns="http://schemas.openxmlformats.org/spreadsheetml/2006/main" count="89" uniqueCount="67">
  <si>
    <t>計</t>
  </si>
  <si>
    <t>府中</t>
  </si>
  <si>
    <t>府中市</t>
  </si>
  <si>
    <t xml:space="preserve">公 立 の </t>
  </si>
  <si>
    <t xml:space="preserve">国 立 の </t>
  </si>
  <si>
    <t xml:space="preserve">私 立 の </t>
  </si>
  <si>
    <t>合　　計</t>
  </si>
  <si>
    <t>区      分</t>
    <rPh sb="0" eb="8">
      <t>クブン</t>
    </rPh>
    <phoneticPr fontId="23"/>
  </si>
  <si>
    <t>合　　計</t>
    <rPh sb="0" eb="4">
      <t>ゴウケイ</t>
    </rPh>
    <phoneticPr fontId="23"/>
  </si>
  <si>
    <t>1年</t>
    <rPh sb="0" eb="2">
      <t>１ネン</t>
    </rPh>
    <phoneticPr fontId="23"/>
  </si>
  <si>
    <t>２年</t>
    <rPh sb="0" eb="2">
      <t>２ネン</t>
    </rPh>
    <phoneticPr fontId="23"/>
  </si>
  <si>
    <t>３年</t>
    <rPh sb="0" eb="2">
      <t>３ネン</t>
    </rPh>
    <phoneticPr fontId="23"/>
  </si>
  <si>
    <t>４年</t>
    <rPh sb="0" eb="2">
      <t>４ネン</t>
    </rPh>
    <phoneticPr fontId="23"/>
  </si>
  <si>
    <t>５年</t>
    <rPh sb="0" eb="2">
      <t>５ネン</t>
    </rPh>
    <phoneticPr fontId="23"/>
  </si>
  <si>
    <t>６年</t>
    <rPh sb="0" eb="2">
      <t>６ネン</t>
    </rPh>
    <phoneticPr fontId="23"/>
  </si>
  <si>
    <t>計</t>
    <rPh sb="0" eb="1">
      <t>ケイ</t>
    </rPh>
    <phoneticPr fontId="23"/>
  </si>
  <si>
    <t>男</t>
    <rPh sb="0" eb="1">
      <t>オトコ</t>
    </rPh>
    <phoneticPr fontId="23"/>
  </si>
  <si>
    <t>女</t>
    <rPh sb="0" eb="1">
      <t>オンナ</t>
    </rPh>
    <phoneticPr fontId="23"/>
  </si>
  <si>
    <t>本　務　教　職　員　数　</t>
    <rPh sb="0" eb="3">
      <t>ホンム</t>
    </rPh>
    <rPh sb="4" eb="11">
      <t>キョウショクインスウ</t>
    </rPh>
    <phoneticPr fontId="23"/>
  </si>
  <si>
    <t>再　　　　　　掲</t>
    <rPh sb="0" eb="8">
      <t>サイケイ</t>
    </rPh>
    <phoneticPr fontId="23"/>
  </si>
  <si>
    <t>校 長</t>
    <phoneticPr fontId="23"/>
  </si>
  <si>
    <t>主 幹 教 諭</t>
    <rPh sb="0" eb="1">
      <t>シュ</t>
    </rPh>
    <rPh sb="2" eb="3">
      <t>ミキ</t>
    </rPh>
    <rPh sb="4" eb="5">
      <t>キョウ</t>
    </rPh>
    <rPh sb="6" eb="7">
      <t>サトシ</t>
    </rPh>
    <phoneticPr fontId="23"/>
  </si>
  <si>
    <t>指 導 教 諭</t>
    <rPh sb="0" eb="1">
      <t>ユビ</t>
    </rPh>
    <rPh sb="2" eb="3">
      <t>シルベ</t>
    </rPh>
    <rPh sb="4" eb="5">
      <t>キョウ</t>
    </rPh>
    <rPh sb="6" eb="7">
      <t>サトシ</t>
    </rPh>
    <phoneticPr fontId="23"/>
  </si>
  <si>
    <t>助教諭
教諭・講師</t>
    <phoneticPr fontId="23"/>
  </si>
  <si>
    <t>養護助教諭
養護教諭</t>
    <phoneticPr fontId="23"/>
  </si>
  <si>
    <t>栄 養 教 諭</t>
    <rPh sb="0" eb="1">
      <t>エイ</t>
    </rPh>
    <rPh sb="2" eb="3">
      <t>オサム</t>
    </rPh>
    <rPh sb="4" eb="5">
      <t>キョウ</t>
    </rPh>
    <rPh sb="6" eb="7">
      <t>サトシ</t>
    </rPh>
    <phoneticPr fontId="23"/>
  </si>
  <si>
    <t>臨採</t>
    <rPh sb="0" eb="1">
      <t>リンジ</t>
    </rPh>
    <rPh sb="1" eb="2">
      <t>サイヨウ</t>
    </rPh>
    <phoneticPr fontId="23"/>
  </si>
  <si>
    <t>事 務 職 員</t>
    <phoneticPr fontId="23"/>
  </si>
  <si>
    <t>栄 養 職 員</t>
    <phoneticPr fontId="23"/>
  </si>
  <si>
    <t>育代
産代</t>
    <rPh sb="1" eb="2">
      <t>サンダイ</t>
    </rPh>
    <rPh sb="4" eb="5">
      <t>イクダイ</t>
    </rPh>
    <phoneticPr fontId="23"/>
  </si>
  <si>
    <t>その他</t>
    <rPh sb="0" eb="3">
      <t>ソノタ</t>
    </rPh>
    <phoneticPr fontId="23"/>
  </si>
  <si>
    <t>休 職</t>
    <phoneticPr fontId="23"/>
  </si>
  <si>
    <t>育 児 休 業</t>
    <phoneticPr fontId="23"/>
  </si>
  <si>
    <t>療 養</t>
    <phoneticPr fontId="23"/>
  </si>
  <si>
    <t>充   ・   留 学</t>
    <phoneticPr fontId="23"/>
  </si>
  <si>
    <t>非 常 勤 講 師</t>
    <phoneticPr fontId="23"/>
  </si>
  <si>
    <t>教 員</t>
    <phoneticPr fontId="23"/>
  </si>
  <si>
    <t>事 務 職 員</t>
    <phoneticPr fontId="23"/>
  </si>
  <si>
    <t>養 護 職 員</t>
    <phoneticPr fontId="23"/>
  </si>
  <si>
    <t>給      食      職      員</t>
    <phoneticPr fontId="23"/>
  </si>
  <si>
    <t>そ の 他</t>
    <phoneticPr fontId="23"/>
  </si>
  <si>
    <t>教 頭</t>
    <phoneticPr fontId="23"/>
  </si>
  <si>
    <t>副 校 長</t>
    <rPh sb="0" eb="1">
      <t>フク</t>
    </rPh>
    <rPh sb="2" eb="3">
      <t>コウ</t>
    </rPh>
    <rPh sb="4" eb="5">
      <t>チョウ</t>
    </rPh>
    <phoneticPr fontId="23"/>
  </si>
  <si>
    <t>府中明郷</t>
  </si>
  <si>
    <t>学
級
数</t>
    <phoneticPr fontId="23"/>
  </si>
  <si>
    <t>　　　児　　童　　・　　生　　徒　　数　　　</t>
    <rPh sb="3" eb="4">
      <t>ジ</t>
    </rPh>
    <rPh sb="6" eb="7">
      <t>ワラベ</t>
    </rPh>
    <rPh sb="12" eb="13">
      <t>セイ</t>
    </rPh>
    <rPh sb="15" eb="16">
      <t>ト</t>
    </rPh>
    <rPh sb="18" eb="19">
      <t>カズ</t>
    </rPh>
    <phoneticPr fontId="23"/>
  </si>
  <si>
    <t>教　　職　　員　　数　 （　負　　担　　法　　に　　よ　　る　　者　）</t>
    <rPh sb="0" eb="1">
      <t>キョウ</t>
    </rPh>
    <rPh sb="3" eb="4">
      <t>ショク</t>
    </rPh>
    <rPh sb="6" eb="7">
      <t>イン</t>
    </rPh>
    <rPh sb="9" eb="10">
      <t>スウ</t>
    </rPh>
    <rPh sb="14" eb="15">
      <t>フ</t>
    </rPh>
    <rPh sb="17" eb="18">
      <t>タン</t>
    </rPh>
    <rPh sb="20" eb="21">
      <t>ホウ</t>
    </rPh>
    <rPh sb="32" eb="33">
      <t>モノ</t>
    </rPh>
    <phoneticPr fontId="23"/>
  </si>
  <si>
    <t>前　　　　　　期</t>
    <rPh sb="0" eb="1">
      <t>マエ</t>
    </rPh>
    <rPh sb="7" eb="8">
      <t>キ</t>
    </rPh>
    <phoneticPr fontId="6"/>
  </si>
  <si>
    <t>後　　　　　　期</t>
    <rPh sb="0" eb="1">
      <t>ウシ</t>
    </rPh>
    <rPh sb="7" eb="8">
      <t>キ</t>
    </rPh>
    <phoneticPr fontId="6"/>
  </si>
  <si>
    <t>７年</t>
    <rPh sb="1" eb="2">
      <t>ネン</t>
    </rPh>
    <phoneticPr fontId="23"/>
  </si>
  <si>
    <t>８年</t>
    <rPh sb="1" eb="2">
      <t>ネン</t>
    </rPh>
    <phoneticPr fontId="23"/>
  </si>
  <si>
    <t>９年</t>
    <rPh sb="1" eb="2">
      <t>ネン</t>
    </rPh>
    <phoneticPr fontId="23"/>
  </si>
  <si>
    <t>学　級　数</t>
    <rPh sb="0" eb="1">
      <t>ガク</t>
    </rPh>
    <rPh sb="2" eb="3">
      <t>キュウ</t>
    </rPh>
    <rPh sb="4" eb="5">
      <t>スウ</t>
    </rPh>
    <phoneticPr fontId="23"/>
  </si>
  <si>
    <t>前　期</t>
    <rPh sb="0" eb="1">
      <t>マエ</t>
    </rPh>
    <rPh sb="2" eb="3">
      <t>キ</t>
    </rPh>
    <phoneticPr fontId="6"/>
  </si>
  <si>
    <t>後　期</t>
    <rPh sb="0" eb="1">
      <t>アト</t>
    </rPh>
    <rPh sb="2" eb="3">
      <t>キ</t>
    </rPh>
    <phoneticPr fontId="6"/>
  </si>
  <si>
    <t>28 （公立）</t>
    <phoneticPr fontId="6"/>
  </si>
  <si>
    <t>合　　　　計</t>
    <rPh sb="0" eb="1">
      <t>ア</t>
    </rPh>
    <rPh sb="5" eb="6">
      <t>ケイ</t>
    </rPh>
    <phoneticPr fontId="23"/>
  </si>
  <si>
    <t>特別支援
学級（再掲）</t>
    <rPh sb="0" eb="2">
      <t>トクベツ</t>
    </rPh>
    <rPh sb="2" eb="4">
      <t>シエン</t>
    </rPh>
    <rPh sb="5" eb="7">
      <t>ガッキュウ</t>
    </rPh>
    <phoneticPr fontId="23"/>
  </si>
  <si>
    <t xml:space="preserve">  注：私立学校の数は「学校基本調査」による。</t>
    <phoneticPr fontId="6"/>
  </si>
  <si>
    <t>県 市 町 費 以 外 の 職 員 数</t>
    <rPh sb="0" eb="1">
      <t>ケン</t>
    </rPh>
    <rPh sb="2" eb="3">
      <t>シ</t>
    </rPh>
    <rPh sb="4" eb="5">
      <t>マチ</t>
    </rPh>
    <rPh sb="8" eb="9">
      <t>イ</t>
    </rPh>
    <rPh sb="10" eb="11">
      <t>ソト</t>
    </rPh>
    <phoneticPr fontId="23"/>
  </si>
  <si>
    <t>市 町 費 の 教 職 員 数</t>
    <rPh sb="0" eb="1">
      <t>シ</t>
    </rPh>
    <rPh sb="2" eb="3">
      <t>マチ</t>
    </rPh>
    <rPh sb="4" eb="5">
      <t>ヒ</t>
    </rPh>
    <rPh sb="8" eb="13">
      <t>キョウショクイン</t>
    </rPh>
    <rPh sb="14" eb="15">
      <t>カズ</t>
    </rPh>
    <phoneticPr fontId="23"/>
  </si>
  <si>
    <t>義務教育学校の　学校別基本数</t>
    <rPh sb="0" eb="2">
      <t>ギム</t>
    </rPh>
    <rPh sb="2" eb="4">
      <t>キョウイク</t>
    </rPh>
    <phoneticPr fontId="6"/>
  </si>
  <si>
    <t>18</t>
    <phoneticPr fontId="6"/>
  </si>
  <si>
    <t>29 （公立）</t>
  </si>
  <si>
    <t>30 （公立）</t>
    <phoneticPr fontId="6"/>
  </si>
  <si>
    <t>竹原市</t>
    <rPh sb="0" eb="2">
      <t>タケハラ</t>
    </rPh>
    <rPh sb="2" eb="3">
      <t>シ</t>
    </rPh>
    <phoneticPr fontId="6"/>
  </si>
  <si>
    <t>吉名学園</t>
    <rPh sb="0" eb="2">
      <t>ヨシナ</t>
    </rPh>
    <rPh sb="2" eb="4">
      <t>ガクエン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</si>
</sst>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,###,###;[Red]##,###,###;&quot;-&quot;;&quot;-&quot;"/>
  </numFmts>
  <fonts count="26">
    <font>
      <sz val="10"/>
      <name val="System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0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9"/>
      <name val="System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88">
    <xf numFmtId="0" fontId="0" fillId="0" borderId="0" xfId="0"/>
    <xf numFmtId="176" fontId="19" fillId="0" borderId="0" xfId="0" applyNumberFormat="1" applyFont="1" applyAlignment="1">
      <alignment vertical="center"/>
    </xf>
    <xf numFmtId="0" fontId="20" fillId="0" borderId="0" xfId="0" applyNumberFormat="1" applyFont="1" applyAlignment="1">
      <alignment horizontal="left" vertical="center"/>
    </xf>
    <xf numFmtId="0" fontId="19" fillId="0" borderId="0" xfId="0" applyNumberFormat="1" applyFont="1" applyAlignment="1">
      <alignment horizontal="distributed" vertical="center"/>
    </xf>
    <xf numFmtId="0" fontId="19" fillId="0" borderId="0" xfId="0" applyNumberFormat="1" applyFont="1" applyAlignment="1">
      <alignment vertical="center"/>
    </xf>
    <xf numFmtId="0" fontId="20" fillId="0" borderId="10" xfId="0" applyNumberFormat="1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left" vertical="center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12" xfId="0" applyNumberFormat="1" applyFont="1" applyBorder="1" applyAlignment="1">
      <alignment horizontal="left" vertical="center"/>
    </xf>
    <xf numFmtId="0" fontId="19" fillId="0" borderId="13" xfId="0" applyNumberFormat="1" applyFont="1" applyBorder="1" applyAlignment="1">
      <alignment horizontal="center" vertical="distributed" wrapText="1"/>
    </xf>
    <xf numFmtId="0" fontId="19" fillId="0" borderId="0" xfId="0" applyFont="1" applyAlignment="1">
      <alignment vertical="center"/>
    </xf>
    <xf numFmtId="0" fontId="19" fillId="0" borderId="14" xfId="0" applyFont="1" applyBorder="1" applyAlignment="1">
      <alignment vertical="center"/>
    </xf>
    <xf numFmtId="0" fontId="0" fillId="0" borderId="15" xfId="0" applyBorder="1" applyAlignment="1"/>
    <xf numFmtId="176" fontId="19" fillId="0" borderId="0" xfId="0" applyNumberFormat="1" applyFont="1" applyAlignment="1">
      <alignment horizontal="right" vertical="center" shrinkToFit="1"/>
    </xf>
    <xf numFmtId="176" fontId="19" fillId="0" borderId="0" xfId="0" applyNumberFormat="1" applyFont="1" applyBorder="1" applyAlignment="1">
      <alignment horizontal="right" vertical="center" shrinkToFit="1"/>
    </xf>
    <xf numFmtId="0" fontId="0" fillId="0" borderId="0" xfId="0" applyBorder="1" applyAlignment="1"/>
    <xf numFmtId="0" fontId="19" fillId="0" borderId="0" xfId="0" applyFont="1" applyBorder="1" applyAlignment="1">
      <alignment horizontal="distributed" vertical="center"/>
    </xf>
    <xf numFmtId="0" fontId="19" fillId="0" borderId="15" xfId="0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horizontal="distributed" vertical="center"/>
    </xf>
    <xf numFmtId="176" fontId="19" fillId="0" borderId="0" xfId="0" applyNumberFormat="1" applyFont="1" applyAlignment="1">
      <alignment vertical="center" shrinkToFit="1"/>
    </xf>
    <xf numFmtId="0" fontId="0" fillId="0" borderId="16" xfId="0" applyBorder="1" applyAlignment="1"/>
    <xf numFmtId="0" fontId="0" fillId="0" borderId="17" xfId="0" applyBorder="1" applyAlignment="1"/>
    <xf numFmtId="176" fontId="19" fillId="0" borderId="16" xfId="0" applyNumberFormat="1" applyFont="1" applyBorder="1" applyAlignment="1">
      <alignment vertical="center"/>
    </xf>
    <xf numFmtId="0" fontId="20" fillId="0" borderId="0" xfId="0" quotePrefix="1" applyNumberFormat="1" applyFont="1" applyAlignment="1">
      <alignment horizontal="left" vertical="center"/>
    </xf>
    <xf numFmtId="0" fontId="20" fillId="0" borderId="0" xfId="0" applyNumberFormat="1" applyFont="1" applyAlignment="1">
      <alignment horizontal="right" vertical="center"/>
    </xf>
    <xf numFmtId="0" fontId="24" fillId="0" borderId="11" xfId="0" applyNumberFormat="1" applyFont="1" applyBorder="1" applyAlignment="1">
      <alignment horizontal="center" vertical="center" wrapText="1"/>
    </xf>
    <xf numFmtId="0" fontId="24" fillId="0" borderId="19" xfId="0" applyNumberFormat="1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distributed" textRotation="255" wrapText="1"/>
    </xf>
    <xf numFmtId="0" fontId="24" fillId="0" borderId="20" xfId="0" applyFont="1" applyBorder="1" applyAlignment="1">
      <alignment horizontal="center" vertical="distributed" textRotation="255"/>
    </xf>
    <xf numFmtId="0" fontId="21" fillId="0" borderId="16" xfId="0" applyNumberFormat="1" applyFont="1" applyBorder="1" applyAlignment="1">
      <alignment vertical="center"/>
    </xf>
    <xf numFmtId="0" fontId="22" fillId="0" borderId="0" xfId="0" quotePrefix="1" applyNumberFormat="1" applyFont="1" applyAlignment="1">
      <alignment vertical="center"/>
    </xf>
    <xf numFmtId="176" fontId="19" fillId="0" borderId="16" xfId="0" applyNumberFormat="1" applyFont="1" applyBorder="1" applyAlignment="1">
      <alignment vertical="center" shrinkToFit="1"/>
    </xf>
    <xf numFmtId="176" fontId="19" fillId="0" borderId="0" xfId="0" applyNumberFormat="1" applyFont="1" applyFill="1" applyAlignment="1">
      <alignment vertical="center" shrinkToFit="1"/>
    </xf>
    <xf numFmtId="0" fontId="20" fillId="0" borderId="11" xfId="0" applyNumberFormat="1" applyFont="1" applyFill="1" applyBorder="1" applyAlignment="1">
      <alignment horizontal="center" vertical="center" wrapText="1"/>
    </xf>
    <xf numFmtId="176" fontId="19" fillId="0" borderId="0" xfId="0" applyNumberFormat="1" applyFont="1" applyFill="1" applyAlignment="1">
      <alignment vertical="center"/>
    </xf>
    <xf numFmtId="176" fontId="19" fillId="0" borderId="16" xfId="0" applyNumberFormat="1" applyFont="1" applyFill="1" applyBorder="1" applyAlignment="1">
      <alignment vertical="center" shrinkToFit="1"/>
    </xf>
    <xf numFmtId="176" fontId="19" fillId="0" borderId="0" xfId="0" applyNumberFormat="1" applyFont="1" applyBorder="1" applyAlignment="1">
      <alignment vertical="center" shrinkToFit="1"/>
    </xf>
    <xf numFmtId="176" fontId="19" fillId="0" borderId="0" xfId="0" applyNumberFormat="1" applyFont="1" applyFill="1" applyBorder="1" applyAlignment="1">
      <alignment vertical="center" shrinkToFit="1"/>
    </xf>
    <xf numFmtId="0" fontId="19" fillId="0" borderId="0" xfId="0" applyNumberFormat="1" applyFont="1" applyBorder="1" applyAlignment="1">
      <alignment horizontal="distributed" vertical="center"/>
    </xf>
    <xf numFmtId="0" fontId="19" fillId="0" borderId="0" xfId="0" applyNumberFormat="1" applyFont="1" applyBorder="1" applyAlignment="1">
      <alignment horizontal="distributed" vertical="center"/>
    </xf>
    <xf numFmtId="0" fontId="19" fillId="0" borderId="0" xfId="0" applyNumberFormat="1" applyFont="1" applyAlignment="1">
      <alignment horizontal="distributed" vertical="center"/>
    </xf>
    <xf numFmtId="0" fontId="20" fillId="0" borderId="20" xfId="0" applyNumberFormat="1" applyFont="1" applyBorder="1" applyAlignment="1">
      <alignment horizontal="center" vertical="center" wrapText="1"/>
    </xf>
    <xf numFmtId="0" fontId="19" fillId="0" borderId="20" xfId="0" applyNumberFormat="1" applyFont="1" applyBorder="1" applyAlignment="1">
      <alignment horizontal="center" vertical="distributed" wrapText="1"/>
    </xf>
    <xf numFmtId="0" fontId="22" fillId="0" borderId="0" xfId="0" quotePrefix="1" applyNumberFormat="1" applyFont="1" applyAlignment="1">
      <alignment horizontal="center" vertical="center"/>
    </xf>
    <xf numFmtId="0" fontId="19" fillId="0" borderId="0" xfId="0" applyNumberFormat="1" applyFont="1" applyAlignment="1">
      <alignment horizontal="distributed" vertical="center"/>
    </xf>
    <xf numFmtId="0" fontId="20" fillId="0" borderId="19" xfId="0" applyNumberFormat="1" applyFont="1" applyBorder="1" applyAlignment="1">
      <alignment horizontal="center" vertical="center" wrapText="1"/>
    </xf>
    <xf numFmtId="0" fontId="20" fillId="0" borderId="30" xfId="0" applyNumberFormat="1" applyFont="1" applyBorder="1" applyAlignment="1">
      <alignment horizontal="center" vertical="center" wrapText="1"/>
    </xf>
    <xf numFmtId="0" fontId="20" fillId="0" borderId="14" xfId="0" applyNumberFormat="1" applyFont="1" applyBorder="1" applyAlignment="1">
      <alignment horizontal="center" vertical="center" wrapText="1"/>
    </xf>
    <xf numFmtId="0" fontId="20" fillId="0" borderId="11" xfId="0" applyNumberFormat="1" applyFont="1" applyBorder="1" applyAlignment="1">
      <alignment horizontal="center" vertical="center" wrapText="1"/>
    </xf>
    <xf numFmtId="0" fontId="19" fillId="0" borderId="26" xfId="0" applyNumberFormat="1" applyFont="1" applyBorder="1" applyAlignment="1">
      <alignment horizontal="center" vertical="center" wrapText="1"/>
    </xf>
    <xf numFmtId="0" fontId="19" fillId="0" borderId="13" xfId="0" applyNumberFormat="1" applyFont="1" applyBorder="1" applyAlignment="1">
      <alignment horizontal="center" vertical="center" wrapText="1"/>
    </xf>
    <xf numFmtId="0" fontId="20" fillId="0" borderId="20" xfId="0" applyNumberFormat="1" applyFont="1" applyBorder="1" applyAlignment="1">
      <alignment horizontal="center" vertical="center" wrapText="1"/>
    </xf>
    <xf numFmtId="0" fontId="20" fillId="0" borderId="26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  <xf numFmtId="0" fontId="19" fillId="0" borderId="26" xfId="0" applyNumberFormat="1" applyFont="1" applyBorder="1" applyAlignment="1">
      <alignment horizontal="center" vertical="center" textRotation="255" wrapText="1"/>
    </xf>
    <xf numFmtId="0" fontId="19" fillId="0" borderId="13" xfId="0" applyNumberFormat="1" applyFont="1" applyBorder="1" applyAlignment="1">
      <alignment horizontal="center" vertical="center" textRotation="255" wrapText="1"/>
    </xf>
    <xf numFmtId="0" fontId="19" fillId="0" borderId="26" xfId="0" applyNumberFormat="1" applyFont="1" applyFill="1" applyBorder="1" applyAlignment="1">
      <alignment horizontal="center" vertical="distributed" wrapText="1"/>
    </xf>
    <xf numFmtId="0" fontId="19" fillId="0" borderId="13" xfId="0" applyNumberFormat="1" applyFont="1" applyFill="1" applyBorder="1" applyAlignment="1">
      <alignment horizontal="center" vertical="distributed" wrapText="1"/>
    </xf>
    <xf numFmtId="0" fontId="24" fillId="0" borderId="26" xfId="0" applyFont="1" applyBorder="1" applyAlignment="1">
      <alignment horizontal="center" vertical="distributed" textRotation="255" wrapText="1"/>
    </xf>
    <xf numFmtId="0" fontId="25" fillId="0" borderId="13" xfId="0" applyFont="1" applyBorder="1" applyAlignment="1">
      <alignment horizontal="center" vertical="distributed" textRotation="255" wrapText="1"/>
    </xf>
    <xf numFmtId="0" fontId="19" fillId="0" borderId="26" xfId="0" applyNumberFormat="1" applyFont="1" applyBorder="1" applyAlignment="1">
      <alignment horizontal="center" vertical="distributed" wrapText="1"/>
    </xf>
    <xf numFmtId="0" fontId="0" fillId="0" borderId="13" xfId="0" applyBorder="1" applyAlignment="1">
      <alignment horizontal="center" vertical="distributed" wrapText="1"/>
    </xf>
    <xf numFmtId="0" fontId="0" fillId="0" borderId="26" xfId="0" applyBorder="1" applyAlignment="1">
      <alignment horizontal="center" vertical="distributed" wrapText="1"/>
    </xf>
    <xf numFmtId="0" fontId="22" fillId="0" borderId="16" xfId="0" applyNumberFormat="1" applyFont="1" applyBorder="1" applyAlignment="1">
      <alignment horizontal="distributed" vertical="center"/>
    </xf>
    <xf numFmtId="0" fontId="20" fillId="0" borderId="23" xfId="0" applyNumberFormat="1" applyFont="1" applyBorder="1" applyAlignment="1">
      <alignment horizontal="center" vertical="center" wrapText="1"/>
    </xf>
    <xf numFmtId="0" fontId="19" fillId="0" borderId="24" xfId="0" applyNumberFormat="1" applyFont="1" applyBorder="1" applyAlignment="1">
      <alignment horizontal="center" vertical="center" wrapText="1"/>
    </xf>
    <xf numFmtId="0" fontId="19" fillId="0" borderId="25" xfId="0" applyNumberFormat="1" applyFont="1" applyBorder="1" applyAlignment="1">
      <alignment horizontal="center" vertical="center" wrapText="1"/>
    </xf>
    <xf numFmtId="0" fontId="20" fillId="0" borderId="27" xfId="0" applyNumberFormat="1" applyFont="1" applyBorder="1" applyAlignment="1">
      <alignment horizontal="center" vertical="center" wrapText="1"/>
    </xf>
    <xf numFmtId="0" fontId="19" fillId="0" borderId="28" xfId="0" applyNumberFormat="1" applyFont="1" applyBorder="1" applyAlignment="1">
      <alignment horizontal="center" vertical="center" wrapText="1"/>
    </xf>
    <xf numFmtId="0" fontId="19" fillId="0" borderId="29" xfId="0" applyNumberFormat="1" applyFont="1" applyBorder="1" applyAlignment="1">
      <alignment horizontal="center" vertical="center" wrapText="1"/>
    </xf>
    <xf numFmtId="0" fontId="20" fillId="0" borderId="27" xfId="0" applyNumberFormat="1" applyFont="1" applyBorder="1" applyAlignment="1">
      <alignment horizontal="center" vertical="center"/>
    </xf>
    <xf numFmtId="0" fontId="19" fillId="0" borderId="28" xfId="0" applyNumberFormat="1" applyFont="1" applyBorder="1" applyAlignment="1">
      <alignment horizontal="center" vertical="center"/>
    </xf>
    <xf numFmtId="0" fontId="19" fillId="0" borderId="29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distributed" vertical="center"/>
    </xf>
    <xf numFmtId="0" fontId="19" fillId="0" borderId="15" xfId="0" applyNumberFormat="1" applyFont="1" applyBorder="1" applyAlignment="1">
      <alignment horizontal="distributed" vertical="center"/>
    </xf>
    <xf numFmtId="0" fontId="19" fillId="0" borderId="18" xfId="0" applyNumberFormat="1" applyFont="1" applyBorder="1" applyAlignment="1">
      <alignment horizontal="center" vertical="distributed" wrapText="1"/>
    </xf>
    <xf numFmtId="0" fontId="19" fillId="0" borderId="32" xfId="0" applyNumberFormat="1" applyFont="1" applyBorder="1" applyAlignment="1">
      <alignment horizontal="center" vertical="distributed" wrapText="1"/>
    </xf>
    <xf numFmtId="0" fontId="19" fillId="0" borderId="31" xfId="0" applyNumberFormat="1" applyFont="1" applyBorder="1" applyAlignment="1">
      <alignment horizontal="center" vertical="distributed" wrapText="1"/>
    </xf>
    <xf numFmtId="0" fontId="0" fillId="0" borderId="13" xfId="0" applyFill="1" applyBorder="1" applyAlignment="1">
      <alignment horizontal="center" vertical="distributed" wrapText="1"/>
    </xf>
    <xf numFmtId="0" fontId="20" fillId="0" borderId="10" xfId="0" applyNumberFormat="1" applyFont="1" applyBorder="1" applyAlignment="1">
      <alignment horizontal="center" vertical="center"/>
    </xf>
    <xf numFmtId="0" fontId="20" fillId="0" borderId="21" xfId="0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0" fontId="20" fillId="0" borderId="15" xfId="0" applyNumberFormat="1" applyFont="1" applyBorder="1" applyAlignment="1">
      <alignment horizontal="center" vertical="center"/>
    </xf>
    <xf numFmtId="0" fontId="20" fillId="0" borderId="12" xfId="0" applyNumberFormat="1" applyFont="1" applyBorder="1" applyAlignment="1">
      <alignment horizontal="center" vertical="center"/>
    </xf>
    <xf numFmtId="0" fontId="20" fillId="0" borderId="22" xfId="0" applyNumberFormat="1" applyFont="1" applyBorder="1" applyAlignment="1">
      <alignment horizontal="center" vertical="center"/>
    </xf>
    <xf numFmtId="0" fontId="20" fillId="0" borderId="24" xfId="0" applyNumberFormat="1" applyFont="1" applyBorder="1" applyAlignment="1">
      <alignment horizontal="center" vertical="center" wrapText="1"/>
    </xf>
    <xf numFmtId="0" fontId="20" fillId="0" borderId="25" xfId="0" applyNumberFormat="1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70&#25945;&#32946;&#22996;&#21729;&#20250;&#20107;&#21209;&#23616;/000&#25945;&#22996;&#31649;&#29702;&#37096;/020&#25945;&#32887;&#21729;&#35506;/05&#20225;&#30011;&#23450;&#25968;&#20418;/&#23450;&#25968;/&#65298;&#65299;&#24180;&#24230;/01&#23567;&#20013;&#23398;&#26657;&#23450;&#25968;/005%20&#20816;&#31461;&#29983;&#24466;&#25968;&#12539;&#23398;&#32026;&#25968;/221001&#29694;&#22312;/H23&#20816;&#31461;&#29983;&#24466;&#25968;&#65288;221001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数教頭小"/>
      <sheetName val="複数教頭中"/>
      <sheetName val="小学校"/>
      <sheetName val="中学校"/>
    </sheetNames>
    <sheetDataSet>
      <sheetData sheetId="0" refreshError="1"/>
      <sheetData sheetId="1" refreshError="1"/>
      <sheetData sheetId="2" refreshError="1"/>
      <sheetData sheetId="3">
        <row r="8">
          <cell r="G8">
            <v>92</v>
          </cell>
          <cell r="H8">
            <v>84</v>
          </cell>
          <cell r="I8">
            <v>87</v>
          </cell>
          <cell r="J8">
            <v>1</v>
          </cell>
          <cell r="K8">
            <v>3</v>
          </cell>
          <cell r="L8">
            <v>4</v>
          </cell>
          <cell r="N8">
            <v>1</v>
          </cell>
          <cell r="O8">
            <v>3</v>
          </cell>
          <cell r="P8">
            <v>4</v>
          </cell>
          <cell r="Q8">
            <v>3</v>
          </cell>
          <cell r="R8">
            <v>3</v>
          </cell>
          <cell r="S8">
            <v>3</v>
          </cell>
          <cell r="V8">
            <v>3</v>
          </cell>
          <cell r="W8">
            <v>3</v>
          </cell>
          <cell r="X8">
            <v>3</v>
          </cell>
          <cell r="AB8">
            <v>9</v>
          </cell>
          <cell r="AC8">
            <v>3</v>
          </cell>
        </row>
        <row r="9">
          <cell r="G9">
            <v>165</v>
          </cell>
          <cell r="H9">
            <v>168</v>
          </cell>
          <cell r="I9">
            <v>159</v>
          </cell>
          <cell r="J9">
            <v>3</v>
          </cell>
          <cell r="K9">
            <v>2</v>
          </cell>
          <cell r="L9">
            <v>2</v>
          </cell>
          <cell r="N9">
            <v>3</v>
          </cell>
          <cell r="O9">
            <v>2</v>
          </cell>
          <cell r="P9">
            <v>2</v>
          </cell>
          <cell r="Q9">
            <v>2</v>
          </cell>
          <cell r="R9">
            <v>5</v>
          </cell>
          <cell r="S9">
            <v>4</v>
          </cell>
          <cell r="V9">
            <v>5</v>
          </cell>
          <cell r="W9">
            <v>5</v>
          </cell>
          <cell r="X9">
            <v>4</v>
          </cell>
          <cell r="AB9">
            <v>14</v>
          </cell>
          <cell r="AC9">
            <v>2</v>
          </cell>
        </row>
        <row r="10">
          <cell r="G10">
            <v>185</v>
          </cell>
          <cell r="H10">
            <v>182</v>
          </cell>
          <cell r="I10">
            <v>174</v>
          </cell>
          <cell r="J10">
            <v>4</v>
          </cell>
          <cell r="K10">
            <v>4</v>
          </cell>
          <cell r="L10">
            <v>2</v>
          </cell>
          <cell r="N10">
            <v>4</v>
          </cell>
          <cell r="O10">
            <v>4</v>
          </cell>
          <cell r="P10">
            <v>2</v>
          </cell>
          <cell r="Q10">
            <v>4</v>
          </cell>
          <cell r="R10">
            <v>5</v>
          </cell>
          <cell r="S10">
            <v>5</v>
          </cell>
          <cell r="V10">
            <v>5</v>
          </cell>
          <cell r="W10">
            <v>5</v>
          </cell>
          <cell r="X10">
            <v>5</v>
          </cell>
          <cell r="AB10">
            <v>15</v>
          </cell>
          <cell r="AC10">
            <v>4</v>
          </cell>
        </row>
        <row r="11">
          <cell r="G11">
            <v>200</v>
          </cell>
          <cell r="H11">
            <v>171</v>
          </cell>
          <cell r="I11">
            <v>212</v>
          </cell>
          <cell r="J11">
            <v>1</v>
          </cell>
          <cell r="K11">
            <v>4</v>
          </cell>
          <cell r="L11">
            <v>2</v>
          </cell>
          <cell r="N11">
            <v>1</v>
          </cell>
          <cell r="O11">
            <v>4</v>
          </cell>
          <cell r="P11">
            <v>2</v>
          </cell>
          <cell r="Q11">
            <v>2</v>
          </cell>
          <cell r="R11">
            <v>5</v>
          </cell>
          <cell r="S11">
            <v>6</v>
          </cell>
          <cell r="V11">
            <v>5</v>
          </cell>
          <cell r="W11">
            <v>5</v>
          </cell>
          <cell r="X11">
            <v>6</v>
          </cell>
          <cell r="AB11">
            <v>16</v>
          </cell>
          <cell r="AC11">
            <v>2</v>
          </cell>
        </row>
        <row r="12">
          <cell r="G12">
            <v>150</v>
          </cell>
          <cell r="H12">
            <v>171</v>
          </cell>
          <cell r="I12">
            <v>155</v>
          </cell>
          <cell r="J12">
            <v>7</v>
          </cell>
          <cell r="K12">
            <v>4</v>
          </cell>
          <cell r="L12">
            <v>4</v>
          </cell>
          <cell r="N12">
            <v>7</v>
          </cell>
          <cell r="O12">
            <v>4</v>
          </cell>
          <cell r="P12">
            <v>4</v>
          </cell>
          <cell r="Q12">
            <v>2</v>
          </cell>
          <cell r="R12">
            <v>5</v>
          </cell>
          <cell r="S12">
            <v>4</v>
          </cell>
          <cell r="V12">
            <v>4</v>
          </cell>
          <cell r="W12">
            <v>5</v>
          </cell>
          <cell r="X12">
            <v>4</v>
          </cell>
          <cell r="AB12">
            <v>13</v>
          </cell>
          <cell r="AC12">
            <v>2</v>
          </cell>
        </row>
        <row r="13">
          <cell r="G13">
            <v>234</v>
          </cell>
          <cell r="H13">
            <v>243</v>
          </cell>
          <cell r="I13">
            <v>217</v>
          </cell>
          <cell r="J13">
            <v>3</v>
          </cell>
          <cell r="K13">
            <v>3</v>
          </cell>
          <cell r="L13">
            <v>5</v>
          </cell>
          <cell r="N13">
            <v>3</v>
          </cell>
          <cell r="O13">
            <v>3</v>
          </cell>
          <cell r="P13">
            <v>5</v>
          </cell>
          <cell r="Q13">
            <v>2</v>
          </cell>
          <cell r="R13">
            <v>7</v>
          </cell>
          <cell r="S13">
            <v>6</v>
          </cell>
          <cell r="V13">
            <v>6</v>
          </cell>
          <cell r="W13">
            <v>7</v>
          </cell>
          <cell r="X13">
            <v>6</v>
          </cell>
          <cell r="AB13">
            <v>19</v>
          </cell>
          <cell r="AC13">
            <v>2</v>
          </cell>
        </row>
        <row r="14">
          <cell r="G14">
            <v>189</v>
          </cell>
          <cell r="H14">
            <v>190</v>
          </cell>
          <cell r="I14">
            <v>180</v>
          </cell>
          <cell r="J14">
            <v>1</v>
          </cell>
          <cell r="K14">
            <v>4</v>
          </cell>
          <cell r="L14">
            <v>5</v>
          </cell>
          <cell r="N14">
            <v>5</v>
          </cell>
          <cell r="O14">
            <v>1</v>
          </cell>
          <cell r="P14">
            <v>4</v>
          </cell>
          <cell r="Q14">
            <v>5</v>
          </cell>
          <cell r="R14">
            <v>5</v>
          </cell>
          <cell r="S14">
            <v>15</v>
          </cell>
          <cell r="V14">
            <v>5</v>
          </cell>
          <cell r="W14">
            <v>5</v>
          </cell>
          <cell r="X14">
            <v>5</v>
          </cell>
          <cell r="AB14">
            <v>15</v>
          </cell>
          <cell r="AC14">
            <v>2</v>
          </cell>
        </row>
        <row r="15">
          <cell r="G15">
            <v>10</v>
          </cell>
          <cell r="H15">
            <v>17</v>
          </cell>
          <cell r="I15">
            <v>4</v>
          </cell>
          <cell r="J15">
            <v>1</v>
          </cell>
          <cell r="K15">
            <v>1</v>
          </cell>
          <cell r="L15">
            <v>1</v>
          </cell>
          <cell r="N15">
            <v>1</v>
          </cell>
          <cell r="O15">
            <v>1</v>
          </cell>
          <cell r="P15">
            <v>3</v>
          </cell>
          <cell r="V15">
            <v>1</v>
          </cell>
          <cell r="W15">
            <v>1</v>
          </cell>
          <cell r="X15">
            <v>1</v>
          </cell>
          <cell r="AB15">
            <v>3</v>
          </cell>
        </row>
        <row r="16">
          <cell r="G16">
            <v>202</v>
          </cell>
          <cell r="H16">
            <v>190</v>
          </cell>
          <cell r="I16">
            <v>219</v>
          </cell>
          <cell r="J16">
            <v>4</v>
          </cell>
          <cell r="K16">
            <v>8</v>
          </cell>
          <cell r="L16">
            <v>9</v>
          </cell>
          <cell r="N16">
            <v>4</v>
          </cell>
          <cell r="O16">
            <v>8</v>
          </cell>
          <cell r="P16">
            <v>9</v>
          </cell>
          <cell r="Q16">
            <v>4</v>
          </cell>
          <cell r="R16">
            <v>5</v>
          </cell>
          <cell r="S16">
            <v>6</v>
          </cell>
          <cell r="V16">
            <v>6</v>
          </cell>
          <cell r="W16">
            <v>5</v>
          </cell>
          <cell r="X16">
            <v>6</v>
          </cell>
          <cell r="AB16">
            <v>17</v>
          </cell>
          <cell r="AC16">
            <v>4</v>
          </cell>
        </row>
        <row r="17">
          <cell r="G17">
            <v>133</v>
          </cell>
          <cell r="H17">
            <v>123</v>
          </cell>
          <cell r="I17">
            <v>123</v>
          </cell>
          <cell r="J17">
            <v>1</v>
          </cell>
          <cell r="K17">
            <v>1</v>
          </cell>
          <cell r="L17">
            <v>4</v>
          </cell>
          <cell r="N17">
            <v>1</v>
          </cell>
          <cell r="O17">
            <v>1</v>
          </cell>
          <cell r="P17">
            <v>2</v>
          </cell>
          <cell r="Q17">
            <v>4</v>
          </cell>
          <cell r="R17">
            <v>4</v>
          </cell>
          <cell r="S17">
            <v>12</v>
          </cell>
          <cell r="V17">
            <v>4</v>
          </cell>
          <cell r="W17">
            <v>4</v>
          </cell>
          <cell r="X17">
            <v>4</v>
          </cell>
          <cell r="AB17">
            <v>12</v>
          </cell>
          <cell r="AC17">
            <v>2</v>
          </cell>
        </row>
        <row r="18">
          <cell r="G18">
            <v>73</v>
          </cell>
          <cell r="H18">
            <v>69</v>
          </cell>
          <cell r="I18">
            <v>64</v>
          </cell>
          <cell r="J18">
            <v>1</v>
          </cell>
          <cell r="K18">
            <v>1</v>
          </cell>
          <cell r="L18">
            <v>1</v>
          </cell>
          <cell r="N18">
            <v>1</v>
          </cell>
          <cell r="O18">
            <v>1</v>
          </cell>
          <cell r="P18">
            <v>1</v>
          </cell>
          <cell r="Q18">
            <v>1</v>
          </cell>
          <cell r="R18">
            <v>2</v>
          </cell>
          <cell r="S18">
            <v>2</v>
          </cell>
          <cell r="V18">
            <v>2</v>
          </cell>
          <cell r="W18">
            <v>2</v>
          </cell>
          <cell r="X18">
            <v>2</v>
          </cell>
          <cell r="AB18">
            <v>6</v>
          </cell>
          <cell r="AC18">
            <v>1</v>
          </cell>
        </row>
        <row r="19">
          <cell r="G19">
            <v>157</v>
          </cell>
          <cell r="H19">
            <v>164</v>
          </cell>
          <cell r="I19">
            <v>146</v>
          </cell>
          <cell r="J19">
            <v>1</v>
          </cell>
          <cell r="K19">
            <v>4</v>
          </cell>
          <cell r="L19">
            <v>1</v>
          </cell>
          <cell r="N19">
            <v>1</v>
          </cell>
          <cell r="O19">
            <v>4</v>
          </cell>
          <cell r="P19">
            <v>1</v>
          </cell>
          <cell r="Q19">
            <v>3</v>
          </cell>
          <cell r="R19">
            <v>5</v>
          </cell>
          <cell r="S19">
            <v>4</v>
          </cell>
          <cell r="V19">
            <v>4</v>
          </cell>
          <cell r="W19">
            <v>5</v>
          </cell>
          <cell r="X19">
            <v>4</v>
          </cell>
          <cell r="AB19">
            <v>13</v>
          </cell>
          <cell r="AC19">
            <v>3</v>
          </cell>
        </row>
        <row r="20">
          <cell r="G20">
            <v>163</v>
          </cell>
          <cell r="H20">
            <v>157</v>
          </cell>
          <cell r="I20">
            <v>141</v>
          </cell>
          <cell r="J20">
            <v>4</v>
          </cell>
          <cell r="K20">
            <v>5</v>
          </cell>
          <cell r="L20">
            <v>5</v>
          </cell>
          <cell r="N20">
            <v>4</v>
          </cell>
          <cell r="O20">
            <v>5</v>
          </cell>
          <cell r="P20">
            <v>5</v>
          </cell>
          <cell r="Q20">
            <v>3</v>
          </cell>
          <cell r="R20">
            <v>4</v>
          </cell>
          <cell r="S20">
            <v>4</v>
          </cell>
          <cell r="V20">
            <v>5</v>
          </cell>
          <cell r="W20">
            <v>4</v>
          </cell>
          <cell r="X20">
            <v>4</v>
          </cell>
          <cell r="AB20">
            <v>13</v>
          </cell>
          <cell r="AC20">
            <v>3</v>
          </cell>
        </row>
        <row r="21">
          <cell r="G21">
            <v>224</v>
          </cell>
          <cell r="H21">
            <v>246</v>
          </cell>
          <cell r="I21">
            <v>225</v>
          </cell>
          <cell r="J21">
            <v>4</v>
          </cell>
          <cell r="K21">
            <v>6</v>
          </cell>
          <cell r="L21">
            <v>2</v>
          </cell>
          <cell r="N21">
            <v>4</v>
          </cell>
          <cell r="O21">
            <v>6</v>
          </cell>
          <cell r="P21">
            <v>2</v>
          </cell>
          <cell r="Q21">
            <v>3</v>
          </cell>
          <cell r="R21">
            <v>7</v>
          </cell>
          <cell r="S21">
            <v>6</v>
          </cell>
          <cell r="V21">
            <v>6</v>
          </cell>
          <cell r="W21">
            <v>7</v>
          </cell>
          <cell r="X21">
            <v>6</v>
          </cell>
          <cell r="AB21">
            <v>19</v>
          </cell>
          <cell r="AC21">
            <v>3</v>
          </cell>
        </row>
        <row r="22">
          <cell r="G22">
            <v>117</v>
          </cell>
          <cell r="H22">
            <v>103</v>
          </cell>
          <cell r="I22">
            <v>112</v>
          </cell>
          <cell r="J22">
            <v>1</v>
          </cell>
          <cell r="K22">
            <v>2</v>
          </cell>
          <cell r="L22">
            <v>1</v>
          </cell>
          <cell r="N22">
            <v>1</v>
          </cell>
          <cell r="O22">
            <v>2</v>
          </cell>
          <cell r="P22">
            <v>1</v>
          </cell>
          <cell r="Q22">
            <v>2</v>
          </cell>
          <cell r="R22">
            <v>3</v>
          </cell>
          <cell r="S22">
            <v>3</v>
          </cell>
          <cell r="V22">
            <v>3</v>
          </cell>
          <cell r="W22">
            <v>3</v>
          </cell>
          <cell r="X22">
            <v>3</v>
          </cell>
          <cell r="AB22">
            <v>9</v>
          </cell>
          <cell r="AC22">
            <v>2</v>
          </cell>
        </row>
        <row r="23">
          <cell r="G23">
            <v>42</v>
          </cell>
          <cell r="H23">
            <v>60</v>
          </cell>
          <cell r="I23">
            <v>47</v>
          </cell>
          <cell r="J23">
            <v>2</v>
          </cell>
          <cell r="K23">
            <v>2</v>
          </cell>
          <cell r="L23">
            <v>2</v>
          </cell>
          <cell r="N23">
            <v>2</v>
          </cell>
          <cell r="O23">
            <v>2</v>
          </cell>
          <cell r="P23">
            <v>6</v>
          </cell>
          <cell r="V23">
            <v>2</v>
          </cell>
          <cell r="W23">
            <v>2</v>
          </cell>
          <cell r="X23">
            <v>2</v>
          </cell>
          <cell r="AB23">
            <v>6</v>
          </cell>
        </row>
        <row r="24">
          <cell r="G24">
            <v>218</v>
          </cell>
          <cell r="H24">
            <v>237</v>
          </cell>
          <cell r="I24">
            <v>221</v>
          </cell>
          <cell r="J24">
            <v>5</v>
          </cell>
          <cell r="K24">
            <v>7</v>
          </cell>
          <cell r="L24">
            <v>4</v>
          </cell>
          <cell r="N24">
            <v>5</v>
          </cell>
          <cell r="O24">
            <v>7</v>
          </cell>
          <cell r="P24">
            <v>4</v>
          </cell>
          <cell r="Q24">
            <v>3</v>
          </cell>
          <cell r="R24">
            <v>6</v>
          </cell>
          <cell r="S24">
            <v>6</v>
          </cell>
          <cell r="V24">
            <v>6</v>
          </cell>
          <cell r="W24">
            <v>6</v>
          </cell>
          <cell r="X24">
            <v>6</v>
          </cell>
          <cell r="AB24">
            <v>18</v>
          </cell>
          <cell r="AC24">
            <v>3</v>
          </cell>
        </row>
        <row r="25">
          <cell r="G25">
            <v>10</v>
          </cell>
          <cell r="H25">
            <v>12</v>
          </cell>
          <cell r="I25">
            <v>9</v>
          </cell>
          <cell r="J25">
            <v>1</v>
          </cell>
          <cell r="K25">
            <v>1</v>
          </cell>
          <cell r="L25">
            <v>1</v>
          </cell>
          <cell r="N25">
            <v>1</v>
          </cell>
          <cell r="O25">
            <v>1</v>
          </cell>
          <cell r="P25">
            <v>3</v>
          </cell>
          <cell r="V25">
            <v>1</v>
          </cell>
          <cell r="W25">
            <v>1</v>
          </cell>
          <cell r="X25">
            <v>1</v>
          </cell>
          <cell r="AB25">
            <v>3</v>
          </cell>
        </row>
        <row r="26">
          <cell r="G26">
            <v>9</v>
          </cell>
          <cell r="H26">
            <v>4</v>
          </cell>
          <cell r="I26">
            <v>11</v>
          </cell>
          <cell r="J26">
            <v>3</v>
          </cell>
          <cell r="K26">
            <v>1</v>
          </cell>
          <cell r="L26">
            <v>1</v>
          </cell>
          <cell r="N26">
            <v>3</v>
          </cell>
          <cell r="O26">
            <v>1</v>
          </cell>
          <cell r="P26">
            <v>2</v>
          </cell>
          <cell r="Q26">
            <v>1</v>
          </cell>
          <cell r="R26">
            <v>1</v>
          </cell>
          <cell r="S26">
            <v>3</v>
          </cell>
          <cell r="V26">
            <v>1</v>
          </cell>
          <cell r="W26">
            <v>1</v>
          </cell>
          <cell r="X26">
            <v>1</v>
          </cell>
          <cell r="AB26">
            <v>3</v>
          </cell>
          <cell r="AC26">
            <v>2</v>
          </cell>
        </row>
        <row r="27">
          <cell r="G27">
            <v>195</v>
          </cell>
          <cell r="H27">
            <v>197</v>
          </cell>
          <cell r="I27">
            <v>208</v>
          </cell>
          <cell r="J27">
            <v>3</v>
          </cell>
          <cell r="K27">
            <v>3</v>
          </cell>
          <cell r="L27">
            <v>2</v>
          </cell>
          <cell r="N27">
            <v>3</v>
          </cell>
          <cell r="O27">
            <v>3</v>
          </cell>
          <cell r="P27">
            <v>2</v>
          </cell>
          <cell r="Q27">
            <v>2</v>
          </cell>
          <cell r="R27">
            <v>5</v>
          </cell>
          <cell r="S27">
            <v>6</v>
          </cell>
          <cell r="V27">
            <v>5</v>
          </cell>
          <cell r="W27">
            <v>5</v>
          </cell>
          <cell r="X27">
            <v>6</v>
          </cell>
          <cell r="AB27">
            <v>16</v>
          </cell>
          <cell r="AC27">
            <v>2</v>
          </cell>
        </row>
        <row r="28">
          <cell r="G28">
            <v>15</v>
          </cell>
          <cell r="H28">
            <v>10</v>
          </cell>
          <cell r="I28">
            <v>17</v>
          </cell>
          <cell r="J28">
            <v>1</v>
          </cell>
          <cell r="K28">
            <v>1</v>
          </cell>
          <cell r="L28">
            <v>1</v>
          </cell>
          <cell r="N28">
            <v>1</v>
          </cell>
          <cell r="O28">
            <v>1</v>
          </cell>
          <cell r="P28">
            <v>3</v>
          </cell>
          <cell r="V28">
            <v>1</v>
          </cell>
          <cell r="W28">
            <v>1</v>
          </cell>
          <cell r="X28">
            <v>1</v>
          </cell>
          <cell r="AB28">
            <v>3</v>
          </cell>
        </row>
        <row r="29">
          <cell r="G29">
            <v>186</v>
          </cell>
          <cell r="H29">
            <v>199</v>
          </cell>
          <cell r="I29">
            <v>179</v>
          </cell>
          <cell r="J29">
            <v>3</v>
          </cell>
          <cell r="K29">
            <v>1</v>
          </cell>
          <cell r="L29">
            <v>4</v>
          </cell>
          <cell r="N29">
            <v>3</v>
          </cell>
          <cell r="O29">
            <v>1</v>
          </cell>
          <cell r="P29">
            <v>4</v>
          </cell>
          <cell r="Q29">
            <v>2</v>
          </cell>
          <cell r="R29">
            <v>5</v>
          </cell>
          <cell r="S29">
            <v>5</v>
          </cell>
          <cell r="V29">
            <v>5</v>
          </cell>
          <cell r="W29">
            <v>5</v>
          </cell>
          <cell r="X29">
            <v>5</v>
          </cell>
          <cell r="AB29">
            <v>15</v>
          </cell>
          <cell r="AC29">
            <v>2</v>
          </cell>
        </row>
        <row r="30">
          <cell r="G30">
            <v>105</v>
          </cell>
          <cell r="H30">
            <v>101</v>
          </cell>
          <cell r="I30">
            <v>123</v>
          </cell>
          <cell r="J30">
            <v>4</v>
          </cell>
          <cell r="K30">
            <v>5</v>
          </cell>
          <cell r="L30">
            <v>5</v>
          </cell>
          <cell r="N30">
            <v>4</v>
          </cell>
          <cell r="O30">
            <v>5</v>
          </cell>
          <cell r="P30">
            <v>5</v>
          </cell>
          <cell r="Q30">
            <v>2</v>
          </cell>
          <cell r="R30">
            <v>3</v>
          </cell>
          <cell r="S30">
            <v>4</v>
          </cell>
          <cell r="V30">
            <v>3</v>
          </cell>
          <cell r="W30">
            <v>3</v>
          </cell>
          <cell r="X30">
            <v>4</v>
          </cell>
          <cell r="AB30">
            <v>10</v>
          </cell>
          <cell r="AC30">
            <v>2</v>
          </cell>
        </row>
        <row r="31">
          <cell r="G31">
            <v>224</v>
          </cell>
          <cell r="H31">
            <v>240</v>
          </cell>
          <cell r="I31">
            <v>234</v>
          </cell>
          <cell r="J31">
            <v>1</v>
          </cell>
          <cell r="K31">
            <v>6</v>
          </cell>
          <cell r="L31">
            <v>1</v>
          </cell>
          <cell r="N31">
            <v>1</v>
          </cell>
          <cell r="O31">
            <v>6</v>
          </cell>
          <cell r="P31">
            <v>1</v>
          </cell>
          <cell r="Q31">
            <v>2</v>
          </cell>
          <cell r="R31">
            <v>6</v>
          </cell>
          <cell r="S31">
            <v>6</v>
          </cell>
          <cell r="V31">
            <v>6</v>
          </cell>
          <cell r="W31">
            <v>6</v>
          </cell>
          <cell r="X31">
            <v>6</v>
          </cell>
          <cell r="AB31">
            <v>18</v>
          </cell>
          <cell r="AC31">
            <v>2</v>
          </cell>
        </row>
        <row r="32">
          <cell r="G32">
            <v>246</v>
          </cell>
          <cell r="H32">
            <v>248</v>
          </cell>
          <cell r="I32">
            <v>218</v>
          </cell>
          <cell r="J32">
            <v>2</v>
          </cell>
          <cell r="K32">
            <v>2</v>
          </cell>
          <cell r="L32">
            <v>4</v>
          </cell>
          <cell r="N32">
            <v>2</v>
          </cell>
          <cell r="O32">
            <v>2</v>
          </cell>
          <cell r="P32">
            <v>4</v>
          </cell>
          <cell r="Q32">
            <v>2</v>
          </cell>
          <cell r="R32">
            <v>7</v>
          </cell>
          <cell r="S32">
            <v>6</v>
          </cell>
          <cell r="V32">
            <v>7</v>
          </cell>
          <cell r="W32">
            <v>7</v>
          </cell>
          <cell r="X32">
            <v>6</v>
          </cell>
          <cell r="AB32">
            <v>20</v>
          </cell>
          <cell r="AC32">
            <v>2</v>
          </cell>
        </row>
        <row r="33">
          <cell r="G33">
            <v>292</v>
          </cell>
          <cell r="H33">
            <v>304</v>
          </cell>
          <cell r="I33">
            <v>260</v>
          </cell>
          <cell r="J33">
            <v>1</v>
          </cell>
          <cell r="K33">
            <v>3</v>
          </cell>
          <cell r="L33">
            <v>8</v>
          </cell>
          <cell r="N33">
            <v>1</v>
          </cell>
          <cell r="O33">
            <v>23</v>
          </cell>
          <cell r="P33">
            <v>3</v>
          </cell>
          <cell r="Q33">
            <v>8</v>
          </cell>
          <cell r="R33">
            <v>7</v>
          </cell>
          <cell r="S33">
            <v>23</v>
          </cell>
          <cell r="V33">
            <v>8</v>
          </cell>
          <cell r="W33">
            <v>8</v>
          </cell>
          <cell r="X33">
            <v>7</v>
          </cell>
          <cell r="AB33">
            <v>23</v>
          </cell>
          <cell r="AC33">
            <v>1</v>
          </cell>
        </row>
        <row r="34">
          <cell r="G34">
            <v>42</v>
          </cell>
          <cell r="H34">
            <v>35</v>
          </cell>
          <cell r="I34">
            <v>41</v>
          </cell>
          <cell r="J34">
            <v>1</v>
          </cell>
          <cell r="K34">
            <v>2</v>
          </cell>
          <cell r="L34">
            <v>1</v>
          </cell>
          <cell r="N34">
            <v>5</v>
          </cell>
          <cell r="O34">
            <v>1</v>
          </cell>
          <cell r="P34">
            <v>1</v>
          </cell>
          <cell r="Q34">
            <v>2</v>
          </cell>
          <cell r="R34">
            <v>5</v>
          </cell>
          <cell r="S34">
            <v>1</v>
          </cell>
          <cell r="V34">
            <v>2</v>
          </cell>
          <cell r="W34">
            <v>1</v>
          </cell>
          <cell r="X34">
            <v>2</v>
          </cell>
          <cell r="AB34">
            <v>5</v>
          </cell>
          <cell r="AC34">
            <v>1</v>
          </cell>
        </row>
        <row r="35">
          <cell r="G35">
            <v>151</v>
          </cell>
          <cell r="H35">
            <v>142</v>
          </cell>
          <cell r="I35">
            <v>144</v>
          </cell>
          <cell r="J35">
            <v>2</v>
          </cell>
          <cell r="K35">
            <v>4</v>
          </cell>
          <cell r="L35">
            <v>4</v>
          </cell>
          <cell r="N35">
            <v>4</v>
          </cell>
          <cell r="O35">
            <v>2</v>
          </cell>
          <cell r="P35">
            <v>4</v>
          </cell>
          <cell r="Q35">
            <v>4</v>
          </cell>
          <cell r="R35">
            <v>4</v>
          </cell>
          <cell r="S35">
            <v>12</v>
          </cell>
          <cell r="V35">
            <v>4</v>
          </cell>
          <cell r="W35">
            <v>4</v>
          </cell>
          <cell r="X35">
            <v>4</v>
          </cell>
          <cell r="AB35">
            <v>12</v>
          </cell>
          <cell r="AC35">
            <v>2</v>
          </cell>
        </row>
        <row r="36">
          <cell r="G36">
            <v>265</v>
          </cell>
          <cell r="H36">
            <v>246</v>
          </cell>
          <cell r="I36">
            <v>267</v>
          </cell>
          <cell r="J36">
            <v>4</v>
          </cell>
          <cell r="K36">
            <v>7</v>
          </cell>
          <cell r="L36">
            <v>7</v>
          </cell>
          <cell r="N36">
            <v>21</v>
          </cell>
          <cell r="O36">
            <v>2</v>
          </cell>
          <cell r="P36">
            <v>4</v>
          </cell>
          <cell r="Q36">
            <v>7</v>
          </cell>
          <cell r="R36">
            <v>7</v>
          </cell>
          <cell r="S36">
            <v>21</v>
          </cell>
          <cell r="V36">
            <v>7</v>
          </cell>
          <cell r="W36">
            <v>7</v>
          </cell>
          <cell r="X36">
            <v>7</v>
          </cell>
          <cell r="AB36">
            <v>21</v>
          </cell>
          <cell r="AC36">
            <v>2</v>
          </cell>
        </row>
        <row r="37">
          <cell r="G37">
            <v>248</v>
          </cell>
          <cell r="H37">
            <v>252</v>
          </cell>
          <cell r="I37">
            <v>272</v>
          </cell>
          <cell r="J37">
            <v>3</v>
          </cell>
          <cell r="K37">
            <v>7</v>
          </cell>
          <cell r="L37">
            <v>2</v>
          </cell>
          <cell r="N37">
            <v>3</v>
          </cell>
          <cell r="O37">
            <v>7</v>
          </cell>
          <cell r="P37">
            <v>2</v>
          </cell>
          <cell r="Q37">
            <v>3</v>
          </cell>
          <cell r="R37">
            <v>7</v>
          </cell>
          <cell r="S37">
            <v>7</v>
          </cell>
          <cell r="V37">
            <v>7</v>
          </cell>
          <cell r="W37">
            <v>7</v>
          </cell>
          <cell r="X37">
            <v>7</v>
          </cell>
          <cell r="AB37">
            <v>21</v>
          </cell>
          <cell r="AC37">
            <v>3</v>
          </cell>
        </row>
        <row r="38">
          <cell r="G38">
            <v>153</v>
          </cell>
          <cell r="H38">
            <v>143</v>
          </cell>
          <cell r="I38">
            <v>143</v>
          </cell>
          <cell r="J38">
            <v>2</v>
          </cell>
          <cell r="K38">
            <v>2</v>
          </cell>
          <cell r="L38">
            <v>4</v>
          </cell>
          <cell r="N38">
            <v>2</v>
          </cell>
          <cell r="O38">
            <v>2</v>
          </cell>
          <cell r="P38">
            <v>1</v>
          </cell>
          <cell r="Q38">
            <v>4</v>
          </cell>
          <cell r="R38">
            <v>4</v>
          </cell>
          <cell r="S38">
            <v>12</v>
          </cell>
          <cell r="V38">
            <v>4</v>
          </cell>
          <cell r="W38">
            <v>4</v>
          </cell>
          <cell r="X38">
            <v>4</v>
          </cell>
          <cell r="AB38">
            <v>12</v>
          </cell>
          <cell r="AC38">
            <v>1</v>
          </cell>
        </row>
        <row r="39">
          <cell r="G39">
            <v>240</v>
          </cell>
          <cell r="H39">
            <v>255</v>
          </cell>
          <cell r="I39">
            <v>239</v>
          </cell>
          <cell r="J39">
            <v>2</v>
          </cell>
          <cell r="K39">
            <v>1</v>
          </cell>
          <cell r="L39">
            <v>1</v>
          </cell>
          <cell r="N39">
            <v>2</v>
          </cell>
          <cell r="O39">
            <v>1</v>
          </cell>
          <cell r="P39">
            <v>1</v>
          </cell>
          <cell r="Q39">
            <v>2</v>
          </cell>
          <cell r="R39">
            <v>7</v>
          </cell>
          <cell r="S39">
            <v>6</v>
          </cell>
          <cell r="V39">
            <v>6</v>
          </cell>
          <cell r="W39">
            <v>7</v>
          </cell>
          <cell r="X39">
            <v>6</v>
          </cell>
          <cell r="AB39">
            <v>19</v>
          </cell>
          <cell r="AC39">
            <v>2</v>
          </cell>
        </row>
        <row r="40">
          <cell r="G40">
            <v>165</v>
          </cell>
          <cell r="H40">
            <v>195</v>
          </cell>
          <cell r="I40">
            <v>179</v>
          </cell>
          <cell r="J40">
            <v>1</v>
          </cell>
          <cell r="K40">
            <v>3</v>
          </cell>
          <cell r="L40">
            <v>2</v>
          </cell>
          <cell r="N40">
            <v>1</v>
          </cell>
          <cell r="O40">
            <v>3</v>
          </cell>
          <cell r="P40">
            <v>2</v>
          </cell>
          <cell r="Q40">
            <v>2</v>
          </cell>
          <cell r="R40">
            <v>5</v>
          </cell>
          <cell r="S40">
            <v>5</v>
          </cell>
          <cell r="V40">
            <v>5</v>
          </cell>
          <cell r="W40">
            <v>5</v>
          </cell>
          <cell r="X40">
            <v>5</v>
          </cell>
          <cell r="AB40">
            <v>15</v>
          </cell>
          <cell r="AC40">
            <v>2</v>
          </cell>
        </row>
        <row r="41">
          <cell r="G41">
            <v>15</v>
          </cell>
          <cell r="H41">
            <v>13</v>
          </cell>
          <cell r="I41">
            <v>18</v>
          </cell>
          <cell r="J41">
            <v>1</v>
          </cell>
          <cell r="K41">
            <v>1</v>
          </cell>
          <cell r="L41">
            <v>1</v>
          </cell>
          <cell r="N41">
            <v>1</v>
          </cell>
          <cell r="O41">
            <v>1</v>
          </cell>
          <cell r="P41">
            <v>3</v>
          </cell>
          <cell r="V41">
            <v>1</v>
          </cell>
          <cell r="W41">
            <v>1</v>
          </cell>
          <cell r="X41">
            <v>1</v>
          </cell>
          <cell r="AB41">
            <v>3</v>
          </cell>
        </row>
        <row r="42">
          <cell r="G42">
            <v>185</v>
          </cell>
          <cell r="H42">
            <v>202</v>
          </cell>
          <cell r="I42">
            <v>181</v>
          </cell>
          <cell r="J42">
            <v>2</v>
          </cell>
          <cell r="K42">
            <v>1</v>
          </cell>
          <cell r="L42">
            <v>2</v>
          </cell>
          <cell r="N42">
            <v>2</v>
          </cell>
          <cell r="O42">
            <v>1</v>
          </cell>
          <cell r="P42">
            <v>2</v>
          </cell>
          <cell r="Q42">
            <v>2</v>
          </cell>
          <cell r="R42">
            <v>6</v>
          </cell>
          <cell r="S42">
            <v>5</v>
          </cell>
          <cell r="V42">
            <v>5</v>
          </cell>
          <cell r="W42">
            <v>6</v>
          </cell>
          <cell r="X42">
            <v>5</v>
          </cell>
          <cell r="AB42">
            <v>16</v>
          </cell>
          <cell r="AC42">
            <v>2</v>
          </cell>
        </row>
        <row r="43">
          <cell r="G43">
            <v>201</v>
          </cell>
          <cell r="H43">
            <v>182</v>
          </cell>
          <cell r="I43">
            <v>199</v>
          </cell>
          <cell r="J43">
            <v>7</v>
          </cell>
          <cell r="K43">
            <v>2</v>
          </cell>
          <cell r="L43">
            <v>1</v>
          </cell>
          <cell r="N43">
            <v>7</v>
          </cell>
          <cell r="O43">
            <v>2</v>
          </cell>
          <cell r="P43">
            <v>1</v>
          </cell>
          <cell r="Q43">
            <v>3</v>
          </cell>
          <cell r="R43">
            <v>5</v>
          </cell>
          <cell r="S43">
            <v>5</v>
          </cell>
          <cell r="V43">
            <v>6</v>
          </cell>
          <cell r="W43">
            <v>5</v>
          </cell>
          <cell r="X43">
            <v>5</v>
          </cell>
          <cell r="AB43">
            <v>16</v>
          </cell>
          <cell r="AC43">
            <v>3</v>
          </cell>
        </row>
        <row r="44">
          <cell r="G44">
            <v>128</v>
          </cell>
          <cell r="H44">
            <v>133</v>
          </cell>
          <cell r="I44">
            <v>130</v>
          </cell>
          <cell r="J44">
            <v>2</v>
          </cell>
          <cell r="K44">
            <v>2</v>
          </cell>
          <cell r="L44">
            <v>2</v>
          </cell>
          <cell r="N44">
            <v>2</v>
          </cell>
          <cell r="O44">
            <v>2</v>
          </cell>
          <cell r="P44">
            <v>2</v>
          </cell>
          <cell r="Q44">
            <v>2</v>
          </cell>
          <cell r="R44">
            <v>4</v>
          </cell>
          <cell r="S44">
            <v>4</v>
          </cell>
          <cell r="V44">
            <v>4</v>
          </cell>
          <cell r="W44">
            <v>4</v>
          </cell>
          <cell r="X44">
            <v>4</v>
          </cell>
          <cell r="AB44">
            <v>12</v>
          </cell>
          <cell r="AC44">
            <v>2</v>
          </cell>
        </row>
        <row r="45">
          <cell r="G45">
            <v>143</v>
          </cell>
          <cell r="H45">
            <v>141</v>
          </cell>
          <cell r="I45">
            <v>117</v>
          </cell>
          <cell r="J45">
            <v>1</v>
          </cell>
          <cell r="K45">
            <v>2</v>
          </cell>
          <cell r="L45">
            <v>4</v>
          </cell>
          <cell r="N45">
            <v>1</v>
          </cell>
          <cell r="O45">
            <v>11</v>
          </cell>
          <cell r="P45">
            <v>2</v>
          </cell>
          <cell r="Q45">
            <v>4</v>
          </cell>
          <cell r="R45">
            <v>3</v>
          </cell>
          <cell r="S45">
            <v>11</v>
          </cell>
          <cell r="V45">
            <v>4</v>
          </cell>
          <cell r="W45">
            <v>4</v>
          </cell>
          <cell r="X45">
            <v>3</v>
          </cell>
          <cell r="AB45">
            <v>11</v>
          </cell>
          <cell r="AC45">
            <v>1</v>
          </cell>
        </row>
        <row r="46">
          <cell r="G46">
            <v>157</v>
          </cell>
          <cell r="H46">
            <v>159</v>
          </cell>
          <cell r="I46">
            <v>154</v>
          </cell>
          <cell r="J46">
            <v>1</v>
          </cell>
          <cell r="K46">
            <v>4</v>
          </cell>
          <cell r="L46">
            <v>5</v>
          </cell>
          <cell r="N46">
            <v>1</v>
          </cell>
          <cell r="O46">
            <v>4</v>
          </cell>
          <cell r="P46">
            <v>5</v>
          </cell>
          <cell r="Q46">
            <v>2</v>
          </cell>
          <cell r="R46">
            <v>4</v>
          </cell>
          <cell r="S46">
            <v>4</v>
          </cell>
          <cell r="V46">
            <v>4</v>
          </cell>
          <cell r="W46">
            <v>4</v>
          </cell>
          <cell r="X46">
            <v>4</v>
          </cell>
          <cell r="AB46">
            <v>12</v>
          </cell>
          <cell r="AC46">
            <v>2</v>
          </cell>
        </row>
        <row r="47">
          <cell r="G47">
            <v>193</v>
          </cell>
          <cell r="H47">
            <v>161</v>
          </cell>
          <cell r="I47">
            <v>177</v>
          </cell>
          <cell r="J47">
            <v>1</v>
          </cell>
          <cell r="K47">
            <v>3</v>
          </cell>
          <cell r="L47">
            <v>5</v>
          </cell>
          <cell r="N47">
            <v>1</v>
          </cell>
          <cell r="O47">
            <v>3</v>
          </cell>
          <cell r="P47">
            <v>2</v>
          </cell>
          <cell r="Q47">
            <v>5</v>
          </cell>
          <cell r="R47">
            <v>5</v>
          </cell>
          <cell r="S47">
            <v>15</v>
          </cell>
          <cell r="V47">
            <v>5</v>
          </cell>
          <cell r="W47">
            <v>5</v>
          </cell>
          <cell r="X47">
            <v>5</v>
          </cell>
          <cell r="AB47">
            <v>15</v>
          </cell>
          <cell r="AC47">
            <v>2</v>
          </cell>
        </row>
        <row r="48">
          <cell r="G48">
            <v>304</v>
          </cell>
          <cell r="H48">
            <v>296</v>
          </cell>
          <cell r="I48">
            <v>268</v>
          </cell>
          <cell r="J48">
            <v>3</v>
          </cell>
          <cell r="K48">
            <v>1</v>
          </cell>
          <cell r="L48">
            <v>8</v>
          </cell>
          <cell r="N48">
            <v>7</v>
          </cell>
          <cell r="O48">
            <v>3</v>
          </cell>
          <cell r="P48">
            <v>1</v>
          </cell>
          <cell r="Q48">
            <v>8</v>
          </cell>
          <cell r="R48">
            <v>7</v>
          </cell>
          <cell r="S48">
            <v>23</v>
          </cell>
          <cell r="V48">
            <v>8</v>
          </cell>
          <cell r="W48">
            <v>8</v>
          </cell>
          <cell r="X48">
            <v>7</v>
          </cell>
          <cell r="AB48">
            <v>23</v>
          </cell>
          <cell r="AC48">
            <v>2</v>
          </cell>
        </row>
        <row r="49">
          <cell r="G49">
            <v>61</v>
          </cell>
          <cell r="H49">
            <v>57</v>
          </cell>
          <cell r="I49">
            <v>56</v>
          </cell>
          <cell r="J49">
            <v>1</v>
          </cell>
          <cell r="K49">
            <v>2</v>
          </cell>
          <cell r="L49">
            <v>2</v>
          </cell>
          <cell r="N49">
            <v>1</v>
          </cell>
          <cell r="O49">
            <v>1</v>
          </cell>
          <cell r="P49">
            <v>2</v>
          </cell>
          <cell r="Q49">
            <v>2</v>
          </cell>
          <cell r="R49">
            <v>6</v>
          </cell>
          <cell r="S49">
            <v>1</v>
          </cell>
          <cell r="V49">
            <v>2</v>
          </cell>
          <cell r="W49">
            <v>2</v>
          </cell>
          <cell r="X49">
            <v>2</v>
          </cell>
          <cell r="AB49">
            <v>6</v>
          </cell>
          <cell r="AC49">
            <v>1</v>
          </cell>
        </row>
        <row r="50">
          <cell r="G50">
            <v>135</v>
          </cell>
          <cell r="H50">
            <v>117</v>
          </cell>
          <cell r="I50">
            <v>139</v>
          </cell>
          <cell r="J50">
            <v>1</v>
          </cell>
          <cell r="K50">
            <v>1</v>
          </cell>
          <cell r="L50">
            <v>1</v>
          </cell>
          <cell r="N50">
            <v>1</v>
          </cell>
          <cell r="O50">
            <v>1</v>
          </cell>
          <cell r="P50">
            <v>1</v>
          </cell>
          <cell r="Q50">
            <v>1</v>
          </cell>
          <cell r="R50">
            <v>3</v>
          </cell>
          <cell r="S50">
            <v>4</v>
          </cell>
          <cell r="V50">
            <v>4</v>
          </cell>
          <cell r="W50">
            <v>3</v>
          </cell>
          <cell r="X50">
            <v>4</v>
          </cell>
          <cell r="AB50">
            <v>11</v>
          </cell>
          <cell r="AC50">
            <v>1</v>
          </cell>
        </row>
        <row r="51">
          <cell r="G51">
            <v>120</v>
          </cell>
          <cell r="H51">
            <v>144</v>
          </cell>
          <cell r="I51">
            <v>121</v>
          </cell>
          <cell r="J51">
            <v>5</v>
          </cell>
          <cell r="K51">
            <v>1</v>
          </cell>
          <cell r="L51">
            <v>3</v>
          </cell>
          <cell r="N51">
            <v>5</v>
          </cell>
          <cell r="O51">
            <v>1</v>
          </cell>
          <cell r="P51">
            <v>3</v>
          </cell>
          <cell r="Q51">
            <v>4</v>
          </cell>
          <cell r="R51">
            <v>4</v>
          </cell>
          <cell r="S51">
            <v>11</v>
          </cell>
          <cell r="V51">
            <v>3</v>
          </cell>
          <cell r="W51">
            <v>4</v>
          </cell>
          <cell r="X51">
            <v>4</v>
          </cell>
          <cell r="AB51">
            <v>11</v>
          </cell>
          <cell r="AC51">
            <v>3</v>
          </cell>
        </row>
        <row r="52">
          <cell r="G52">
            <v>201</v>
          </cell>
          <cell r="H52">
            <v>177</v>
          </cell>
          <cell r="I52">
            <v>182</v>
          </cell>
          <cell r="J52">
            <v>3</v>
          </cell>
          <cell r="K52">
            <v>3</v>
          </cell>
          <cell r="L52">
            <v>6</v>
          </cell>
          <cell r="N52">
            <v>5</v>
          </cell>
          <cell r="O52">
            <v>3</v>
          </cell>
          <cell r="P52">
            <v>3</v>
          </cell>
          <cell r="Q52">
            <v>5</v>
          </cell>
          <cell r="R52">
            <v>5</v>
          </cell>
          <cell r="S52">
            <v>16</v>
          </cell>
          <cell r="V52">
            <v>6</v>
          </cell>
          <cell r="W52">
            <v>5</v>
          </cell>
          <cell r="X52">
            <v>5</v>
          </cell>
          <cell r="AB52">
            <v>16</v>
          </cell>
          <cell r="AC52">
            <v>2</v>
          </cell>
        </row>
        <row r="53">
          <cell r="G53">
            <v>218</v>
          </cell>
          <cell r="H53">
            <v>206</v>
          </cell>
          <cell r="I53">
            <v>209</v>
          </cell>
          <cell r="J53">
            <v>3</v>
          </cell>
          <cell r="K53">
            <v>4</v>
          </cell>
          <cell r="L53">
            <v>6</v>
          </cell>
          <cell r="N53">
            <v>3</v>
          </cell>
          <cell r="O53">
            <v>4</v>
          </cell>
          <cell r="P53">
            <v>2</v>
          </cell>
          <cell r="Q53">
            <v>6</v>
          </cell>
          <cell r="R53">
            <v>6</v>
          </cell>
          <cell r="S53">
            <v>18</v>
          </cell>
          <cell r="V53">
            <v>6</v>
          </cell>
          <cell r="W53">
            <v>6</v>
          </cell>
          <cell r="X53">
            <v>6</v>
          </cell>
          <cell r="AB53">
            <v>18</v>
          </cell>
          <cell r="AC53">
            <v>2</v>
          </cell>
        </row>
        <row r="54">
          <cell r="G54">
            <v>64</v>
          </cell>
          <cell r="H54">
            <v>76</v>
          </cell>
          <cell r="I54">
            <v>71</v>
          </cell>
          <cell r="J54">
            <v>1</v>
          </cell>
          <cell r="K54">
            <v>2</v>
          </cell>
          <cell r="L54">
            <v>2</v>
          </cell>
          <cell r="N54">
            <v>6</v>
          </cell>
          <cell r="O54">
            <v>1</v>
          </cell>
          <cell r="P54">
            <v>1</v>
          </cell>
          <cell r="Q54">
            <v>2</v>
          </cell>
          <cell r="R54">
            <v>2</v>
          </cell>
          <cell r="S54">
            <v>6</v>
          </cell>
          <cell r="V54">
            <v>2</v>
          </cell>
          <cell r="W54">
            <v>2</v>
          </cell>
          <cell r="X54">
            <v>2</v>
          </cell>
          <cell r="AB54">
            <v>6</v>
          </cell>
          <cell r="AC54">
            <v>1</v>
          </cell>
        </row>
        <row r="55">
          <cell r="G55">
            <v>52</v>
          </cell>
          <cell r="H55">
            <v>56</v>
          </cell>
          <cell r="I55">
            <v>63</v>
          </cell>
          <cell r="J55">
            <v>1</v>
          </cell>
          <cell r="K55">
            <v>2</v>
          </cell>
          <cell r="L55">
            <v>2</v>
          </cell>
          <cell r="N55">
            <v>6</v>
          </cell>
          <cell r="O55">
            <v>1</v>
          </cell>
          <cell r="P55">
            <v>1</v>
          </cell>
          <cell r="Q55">
            <v>2</v>
          </cell>
          <cell r="R55">
            <v>2</v>
          </cell>
          <cell r="S55">
            <v>6</v>
          </cell>
          <cell r="V55">
            <v>2</v>
          </cell>
          <cell r="W55">
            <v>2</v>
          </cell>
          <cell r="X55">
            <v>2</v>
          </cell>
          <cell r="AB55">
            <v>6</v>
          </cell>
          <cell r="AC55">
            <v>1</v>
          </cell>
        </row>
        <row r="56">
          <cell r="G56">
            <v>116</v>
          </cell>
          <cell r="H56">
            <v>106</v>
          </cell>
          <cell r="I56">
            <v>114</v>
          </cell>
          <cell r="J56">
            <v>1</v>
          </cell>
          <cell r="K56">
            <v>1</v>
          </cell>
          <cell r="L56">
            <v>2</v>
          </cell>
          <cell r="N56">
            <v>1</v>
          </cell>
          <cell r="O56">
            <v>1</v>
          </cell>
          <cell r="P56">
            <v>2</v>
          </cell>
          <cell r="Q56">
            <v>2</v>
          </cell>
          <cell r="R56">
            <v>3</v>
          </cell>
          <cell r="S56">
            <v>3</v>
          </cell>
          <cell r="V56">
            <v>3</v>
          </cell>
          <cell r="W56">
            <v>3</v>
          </cell>
          <cell r="X56">
            <v>3</v>
          </cell>
          <cell r="AB56">
            <v>9</v>
          </cell>
          <cell r="AC56">
            <v>2</v>
          </cell>
        </row>
        <row r="57">
          <cell r="G57">
            <v>107</v>
          </cell>
          <cell r="H57">
            <v>133</v>
          </cell>
          <cell r="I57">
            <v>120</v>
          </cell>
          <cell r="J57">
            <v>1</v>
          </cell>
          <cell r="K57">
            <v>1</v>
          </cell>
          <cell r="L57">
            <v>3</v>
          </cell>
          <cell r="N57">
            <v>3</v>
          </cell>
          <cell r="O57">
            <v>1</v>
          </cell>
          <cell r="P57">
            <v>1</v>
          </cell>
          <cell r="Q57">
            <v>4</v>
          </cell>
          <cell r="R57">
            <v>3</v>
          </cell>
          <cell r="S57">
            <v>10</v>
          </cell>
          <cell r="V57">
            <v>3</v>
          </cell>
          <cell r="W57">
            <v>4</v>
          </cell>
          <cell r="X57">
            <v>3</v>
          </cell>
          <cell r="AB57">
            <v>10</v>
          </cell>
          <cell r="AC57">
            <v>1</v>
          </cell>
        </row>
        <row r="58">
          <cell r="G58">
            <v>269</v>
          </cell>
          <cell r="H58">
            <v>278</v>
          </cell>
          <cell r="I58">
            <v>271</v>
          </cell>
          <cell r="J58">
            <v>3</v>
          </cell>
          <cell r="K58">
            <v>4</v>
          </cell>
          <cell r="L58">
            <v>1</v>
          </cell>
          <cell r="N58">
            <v>3</v>
          </cell>
          <cell r="O58">
            <v>4</v>
          </cell>
          <cell r="P58">
            <v>1</v>
          </cell>
          <cell r="Q58">
            <v>2</v>
          </cell>
          <cell r="R58">
            <v>7</v>
          </cell>
          <cell r="S58">
            <v>7</v>
          </cell>
          <cell r="V58">
            <v>7</v>
          </cell>
          <cell r="W58">
            <v>7</v>
          </cell>
          <cell r="X58">
            <v>7</v>
          </cell>
          <cell r="AB58">
            <v>21</v>
          </cell>
          <cell r="AC58">
            <v>2</v>
          </cell>
        </row>
        <row r="59">
          <cell r="G59">
            <v>80</v>
          </cell>
          <cell r="H59">
            <v>76</v>
          </cell>
          <cell r="I59">
            <v>77</v>
          </cell>
          <cell r="J59">
            <v>2</v>
          </cell>
          <cell r="K59">
            <v>2</v>
          </cell>
          <cell r="L59">
            <v>2</v>
          </cell>
          <cell r="N59">
            <v>2</v>
          </cell>
          <cell r="O59">
            <v>2</v>
          </cell>
          <cell r="P59">
            <v>6</v>
          </cell>
          <cell r="V59">
            <v>2</v>
          </cell>
          <cell r="W59">
            <v>2</v>
          </cell>
          <cell r="X59">
            <v>2</v>
          </cell>
          <cell r="AB59">
            <v>6</v>
          </cell>
        </row>
        <row r="60">
          <cell r="G60">
            <v>176</v>
          </cell>
          <cell r="H60">
            <v>164</v>
          </cell>
          <cell r="I60">
            <v>184</v>
          </cell>
          <cell r="J60">
            <v>3</v>
          </cell>
          <cell r="K60">
            <v>1</v>
          </cell>
          <cell r="L60">
            <v>1</v>
          </cell>
          <cell r="N60">
            <v>3</v>
          </cell>
          <cell r="O60">
            <v>1</v>
          </cell>
          <cell r="P60">
            <v>1</v>
          </cell>
          <cell r="Q60">
            <v>1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X60">
            <v>5</v>
          </cell>
          <cell r="AB60">
            <v>15</v>
          </cell>
          <cell r="AC60">
            <v>1</v>
          </cell>
        </row>
        <row r="61">
          <cell r="G61">
            <v>24</v>
          </cell>
          <cell r="H61">
            <v>25</v>
          </cell>
          <cell r="I61">
            <v>25</v>
          </cell>
          <cell r="J61">
            <v>2</v>
          </cell>
          <cell r="K61">
            <v>1</v>
          </cell>
          <cell r="L61">
            <v>1</v>
          </cell>
          <cell r="N61">
            <v>3</v>
          </cell>
          <cell r="O61">
            <v>2</v>
          </cell>
          <cell r="P61">
            <v>1</v>
          </cell>
          <cell r="Q61">
            <v>1</v>
          </cell>
          <cell r="R61">
            <v>3</v>
          </cell>
          <cell r="S61">
            <v>1</v>
          </cell>
          <cell r="V61">
            <v>1</v>
          </cell>
          <cell r="W61">
            <v>1</v>
          </cell>
          <cell r="X61">
            <v>1</v>
          </cell>
          <cell r="AB61">
            <v>3</v>
          </cell>
          <cell r="AC61">
            <v>1</v>
          </cell>
        </row>
        <row r="62">
          <cell r="G62">
            <v>74</v>
          </cell>
          <cell r="H62">
            <v>71</v>
          </cell>
          <cell r="I62">
            <v>75</v>
          </cell>
          <cell r="J62">
            <v>2</v>
          </cell>
          <cell r="K62">
            <v>1</v>
          </cell>
          <cell r="L62">
            <v>1</v>
          </cell>
          <cell r="N62">
            <v>2</v>
          </cell>
          <cell r="O62">
            <v>1</v>
          </cell>
          <cell r="P62">
            <v>1</v>
          </cell>
          <cell r="Q62">
            <v>2</v>
          </cell>
          <cell r="R62">
            <v>2</v>
          </cell>
          <cell r="S62">
            <v>2</v>
          </cell>
          <cell r="V62">
            <v>2</v>
          </cell>
          <cell r="W62">
            <v>2</v>
          </cell>
          <cell r="X62">
            <v>2</v>
          </cell>
          <cell r="AB62">
            <v>6</v>
          </cell>
          <cell r="AC62">
            <v>2</v>
          </cell>
        </row>
        <row r="63">
          <cell r="G63">
            <v>267</v>
          </cell>
          <cell r="H63">
            <v>270</v>
          </cell>
          <cell r="I63">
            <v>289</v>
          </cell>
          <cell r="J63">
            <v>3</v>
          </cell>
          <cell r="K63">
            <v>5</v>
          </cell>
          <cell r="L63">
            <v>2</v>
          </cell>
          <cell r="N63">
            <v>3</v>
          </cell>
          <cell r="O63">
            <v>5</v>
          </cell>
          <cell r="P63">
            <v>2</v>
          </cell>
          <cell r="Q63">
            <v>2</v>
          </cell>
          <cell r="R63">
            <v>7</v>
          </cell>
          <cell r="S63">
            <v>8</v>
          </cell>
          <cell r="V63">
            <v>7</v>
          </cell>
          <cell r="W63">
            <v>7</v>
          </cell>
          <cell r="X63">
            <v>8</v>
          </cell>
          <cell r="AB63">
            <v>22</v>
          </cell>
          <cell r="AC63">
            <v>2</v>
          </cell>
        </row>
        <row r="64">
          <cell r="G64">
            <v>117</v>
          </cell>
          <cell r="H64">
            <v>94</v>
          </cell>
          <cell r="I64">
            <v>110</v>
          </cell>
          <cell r="J64">
            <v>1</v>
          </cell>
          <cell r="K64">
            <v>1</v>
          </cell>
          <cell r="L64">
            <v>3</v>
          </cell>
          <cell r="N64">
            <v>1</v>
          </cell>
          <cell r="O64">
            <v>9</v>
          </cell>
          <cell r="P64">
            <v>1</v>
          </cell>
          <cell r="Q64">
            <v>3</v>
          </cell>
          <cell r="R64">
            <v>3</v>
          </cell>
          <cell r="S64">
            <v>9</v>
          </cell>
          <cell r="V64">
            <v>3</v>
          </cell>
          <cell r="W64">
            <v>3</v>
          </cell>
          <cell r="X64">
            <v>3</v>
          </cell>
          <cell r="AB64">
            <v>9</v>
          </cell>
          <cell r="AC64">
            <v>2</v>
          </cell>
        </row>
        <row r="65">
          <cell r="G65">
            <v>239</v>
          </cell>
          <cell r="H65">
            <v>231</v>
          </cell>
          <cell r="I65">
            <v>239</v>
          </cell>
          <cell r="J65">
            <v>1</v>
          </cell>
          <cell r="K65">
            <v>2</v>
          </cell>
          <cell r="L65">
            <v>1</v>
          </cell>
          <cell r="N65">
            <v>1</v>
          </cell>
          <cell r="O65">
            <v>2</v>
          </cell>
          <cell r="P65">
            <v>1</v>
          </cell>
          <cell r="Q65">
            <v>2</v>
          </cell>
          <cell r="R65">
            <v>6</v>
          </cell>
          <cell r="S65">
            <v>6</v>
          </cell>
          <cell r="V65">
            <v>6</v>
          </cell>
          <cell r="W65">
            <v>6</v>
          </cell>
          <cell r="X65">
            <v>6</v>
          </cell>
          <cell r="AB65">
            <v>18</v>
          </cell>
          <cell r="AC65">
            <v>2</v>
          </cell>
        </row>
        <row r="66">
          <cell r="G66">
            <v>182</v>
          </cell>
          <cell r="H66">
            <v>152</v>
          </cell>
          <cell r="I66">
            <v>159</v>
          </cell>
          <cell r="J66">
            <v>4</v>
          </cell>
          <cell r="K66">
            <v>1</v>
          </cell>
          <cell r="L66">
            <v>5</v>
          </cell>
          <cell r="N66">
            <v>4</v>
          </cell>
          <cell r="O66">
            <v>1</v>
          </cell>
          <cell r="P66">
            <v>2</v>
          </cell>
          <cell r="Q66">
            <v>4</v>
          </cell>
          <cell r="R66">
            <v>4</v>
          </cell>
          <cell r="S66">
            <v>13</v>
          </cell>
          <cell r="V66">
            <v>5</v>
          </cell>
          <cell r="W66">
            <v>4</v>
          </cell>
          <cell r="X66">
            <v>4</v>
          </cell>
          <cell r="AB66">
            <v>13</v>
          </cell>
          <cell r="AC66">
            <v>2</v>
          </cell>
        </row>
        <row r="67">
          <cell r="G67">
            <v>64</v>
          </cell>
          <cell r="H67">
            <v>59</v>
          </cell>
          <cell r="I67">
            <v>59</v>
          </cell>
          <cell r="J67">
            <v>2</v>
          </cell>
          <cell r="K67">
            <v>2</v>
          </cell>
          <cell r="L67">
            <v>2</v>
          </cell>
          <cell r="N67">
            <v>2</v>
          </cell>
          <cell r="O67">
            <v>2</v>
          </cell>
          <cell r="P67">
            <v>1</v>
          </cell>
          <cell r="Q67">
            <v>2</v>
          </cell>
          <cell r="R67">
            <v>2</v>
          </cell>
          <cell r="S67">
            <v>6</v>
          </cell>
          <cell r="V67">
            <v>2</v>
          </cell>
          <cell r="W67">
            <v>2</v>
          </cell>
          <cell r="X67">
            <v>2</v>
          </cell>
          <cell r="AB67">
            <v>6</v>
          </cell>
          <cell r="AC67">
            <v>1</v>
          </cell>
        </row>
        <row r="68">
          <cell r="G68">
            <v>85</v>
          </cell>
          <cell r="H68">
            <v>69</v>
          </cell>
          <cell r="I68">
            <v>85</v>
          </cell>
          <cell r="J68">
            <v>2</v>
          </cell>
          <cell r="K68">
            <v>1</v>
          </cell>
          <cell r="L68">
            <v>3</v>
          </cell>
          <cell r="N68">
            <v>2</v>
          </cell>
          <cell r="O68">
            <v>1</v>
          </cell>
          <cell r="P68">
            <v>1</v>
          </cell>
          <cell r="Q68">
            <v>2</v>
          </cell>
          <cell r="R68">
            <v>3</v>
          </cell>
          <cell r="S68">
            <v>8</v>
          </cell>
          <cell r="V68">
            <v>3</v>
          </cell>
          <cell r="W68">
            <v>2</v>
          </cell>
          <cell r="X68">
            <v>3</v>
          </cell>
          <cell r="AB68">
            <v>8</v>
          </cell>
          <cell r="AC68">
            <v>1</v>
          </cell>
        </row>
        <row r="69">
          <cell r="G69">
            <v>300</v>
          </cell>
          <cell r="H69">
            <v>286</v>
          </cell>
          <cell r="I69">
            <v>290</v>
          </cell>
          <cell r="J69">
            <v>7</v>
          </cell>
          <cell r="K69">
            <v>6</v>
          </cell>
          <cell r="L69">
            <v>6</v>
          </cell>
          <cell r="N69">
            <v>7</v>
          </cell>
          <cell r="O69">
            <v>6</v>
          </cell>
          <cell r="P69">
            <v>6</v>
          </cell>
          <cell r="Q69">
            <v>4</v>
          </cell>
          <cell r="R69">
            <v>8</v>
          </cell>
          <cell r="S69">
            <v>8</v>
          </cell>
          <cell r="V69">
            <v>8</v>
          </cell>
          <cell r="W69">
            <v>8</v>
          </cell>
          <cell r="X69">
            <v>8</v>
          </cell>
          <cell r="AB69">
            <v>24</v>
          </cell>
          <cell r="AC69">
            <v>4</v>
          </cell>
        </row>
        <row r="70">
          <cell r="G70">
            <v>200</v>
          </cell>
          <cell r="H70">
            <v>210</v>
          </cell>
          <cell r="I70">
            <v>207</v>
          </cell>
          <cell r="J70">
            <v>1</v>
          </cell>
          <cell r="K70">
            <v>2</v>
          </cell>
          <cell r="L70">
            <v>5</v>
          </cell>
          <cell r="N70">
            <v>6</v>
          </cell>
          <cell r="O70">
            <v>1</v>
          </cell>
          <cell r="P70">
            <v>2</v>
          </cell>
          <cell r="Q70">
            <v>6</v>
          </cell>
          <cell r="R70">
            <v>6</v>
          </cell>
          <cell r="S70">
            <v>17</v>
          </cell>
          <cell r="V70">
            <v>5</v>
          </cell>
          <cell r="W70">
            <v>6</v>
          </cell>
          <cell r="X70">
            <v>6</v>
          </cell>
          <cell r="AB70">
            <v>17</v>
          </cell>
          <cell r="AC70">
            <v>2</v>
          </cell>
        </row>
        <row r="71">
          <cell r="G71">
            <v>93</v>
          </cell>
          <cell r="H71">
            <v>99</v>
          </cell>
          <cell r="I71">
            <v>70</v>
          </cell>
          <cell r="J71">
            <v>2</v>
          </cell>
          <cell r="K71">
            <v>3</v>
          </cell>
          <cell r="L71">
            <v>3</v>
          </cell>
          <cell r="N71">
            <v>8</v>
          </cell>
          <cell r="O71">
            <v>1</v>
          </cell>
          <cell r="P71">
            <v>2</v>
          </cell>
          <cell r="Q71">
            <v>3</v>
          </cell>
          <cell r="R71">
            <v>2</v>
          </cell>
          <cell r="S71">
            <v>8</v>
          </cell>
          <cell r="V71">
            <v>3</v>
          </cell>
          <cell r="W71">
            <v>3</v>
          </cell>
          <cell r="X71">
            <v>2</v>
          </cell>
          <cell r="AB71">
            <v>8</v>
          </cell>
          <cell r="AC71">
            <v>1</v>
          </cell>
        </row>
        <row r="72">
          <cell r="G72">
            <v>28</v>
          </cell>
          <cell r="H72">
            <v>35</v>
          </cell>
          <cell r="I72">
            <v>37</v>
          </cell>
          <cell r="J72">
            <v>1</v>
          </cell>
          <cell r="K72">
            <v>1</v>
          </cell>
          <cell r="L72">
            <v>1</v>
          </cell>
          <cell r="N72">
            <v>1</v>
          </cell>
          <cell r="O72">
            <v>1</v>
          </cell>
          <cell r="P72">
            <v>2</v>
          </cell>
          <cell r="Q72">
            <v>1</v>
          </cell>
          <cell r="R72">
            <v>1</v>
          </cell>
          <cell r="S72">
            <v>3</v>
          </cell>
          <cell r="V72">
            <v>1</v>
          </cell>
          <cell r="W72">
            <v>1</v>
          </cell>
          <cell r="X72">
            <v>1</v>
          </cell>
          <cell r="AB72">
            <v>3</v>
          </cell>
          <cell r="AC72">
            <v>2</v>
          </cell>
        </row>
        <row r="73">
          <cell r="G73">
            <v>11</v>
          </cell>
          <cell r="H73">
            <v>18</v>
          </cell>
          <cell r="I73">
            <v>18</v>
          </cell>
          <cell r="J73">
            <v>1</v>
          </cell>
          <cell r="K73">
            <v>1</v>
          </cell>
          <cell r="L73">
            <v>1</v>
          </cell>
          <cell r="N73">
            <v>1</v>
          </cell>
          <cell r="O73">
            <v>1</v>
          </cell>
          <cell r="P73">
            <v>3</v>
          </cell>
          <cell r="V73">
            <v>1</v>
          </cell>
          <cell r="W73">
            <v>1</v>
          </cell>
          <cell r="X73">
            <v>1</v>
          </cell>
          <cell r="AB73">
            <v>3</v>
          </cell>
        </row>
        <row r="75">
          <cell r="G75">
            <v>208</v>
          </cell>
          <cell r="H75">
            <v>179</v>
          </cell>
          <cell r="I75">
            <v>144</v>
          </cell>
          <cell r="J75">
            <v>4</v>
          </cell>
          <cell r="K75">
            <v>3</v>
          </cell>
          <cell r="L75">
            <v>6</v>
          </cell>
          <cell r="N75">
            <v>4</v>
          </cell>
          <cell r="O75">
            <v>3</v>
          </cell>
          <cell r="P75">
            <v>2</v>
          </cell>
          <cell r="Q75">
            <v>5</v>
          </cell>
          <cell r="R75">
            <v>4</v>
          </cell>
          <cell r="S75">
            <v>15</v>
          </cell>
          <cell r="V75">
            <v>6</v>
          </cell>
          <cell r="W75">
            <v>5</v>
          </cell>
          <cell r="X75">
            <v>4</v>
          </cell>
          <cell r="AB75">
            <v>15</v>
          </cell>
          <cell r="AC75">
            <v>2</v>
          </cell>
        </row>
        <row r="76">
          <cell r="G76">
            <v>235</v>
          </cell>
          <cell r="H76">
            <v>254</v>
          </cell>
          <cell r="I76">
            <v>224</v>
          </cell>
          <cell r="J76">
            <v>7</v>
          </cell>
          <cell r="K76">
            <v>6</v>
          </cell>
          <cell r="L76">
            <v>3</v>
          </cell>
          <cell r="N76">
            <v>7</v>
          </cell>
          <cell r="O76">
            <v>6</v>
          </cell>
          <cell r="P76">
            <v>3</v>
          </cell>
          <cell r="Q76">
            <v>3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X76">
            <v>6</v>
          </cell>
          <cell r="AB76">
            <v>19</v>
          </cell>
          <cell r="AC76">
            <v>3</v>
          </cell>
        </row>
        <row r="77">
          <cell r="G77">
            <v>220</v>
          </cell>
          <cell r="H77">
            <v>238</v>
          </cell>
          <cell r="I77">
            <v>196</v>
          </cell>
          <cell r="J77">
            <v>5</v>
          </cell>
          <cell r="K77">
            <v>2</v>
          </cell>
          <cell r="L77">
            <v>1</v>
          </cell>
          <cell r="N77">
            <v>5</v>
          </cell>
          <cell r="O77">
            <v>2</v>
          </cell>
          <cell r="P77">
            <v>1</v>
          </cell>
          <cell r="Q77">
            <v>3</v>
          </cell>
          <cell r="R77">
            <v>6</v>
          </cell>
          <cell r="S77">
            <v>5</v>
          </cell>
          <cell r="V77">
            <v>6</v>
          </cell>
          <cell r="W77">
            <v>6</v>
          </cell>
          <cell r="X77">
            <v>5</v>
          </cell>
          <cell r="AB77">
            <v>17</v>
          </cell>
          <cell r="AC77">
            <v>3</v>
          </cell>
        </row>
        <row r="78">
          <cell r="G78">
            <v>90</v>
          </cell>
          <cell r="H78">
            <v>128</v>
          </cell>
          <cell r="I78">
            <v>120</v>
          </cell>
          <cell r="J78">
            <v>1</v>
          </cell>
          <cell r="K78">
            <v>4</v>
          </cell>
          <cell r="L78">
            <v>3</v>
          </cell>
          <cell r="N78">
            <v>3</v>
          </cell>
          <cell r="O78">
            <v>1</v>
          </cell>
          <cell r="P78">
            <v>4</v>
          </cell>
          <cell r="Q78">
            <v>4</v>
          </cell>
          <cell r="R78">
            <v>3</v>
          </cell>
          <cell r="S78">
            <v>10</v>
          </cell>
          <cell r="V78">
            <v>3</v>
          </cell>
          <cell r="W78">
            <v>4</v>
          </cell>
          <cell r="X78">
            <v>3</v>
          </cell>
          <cell r="AB78">
            <v>10</v>
          </cell>
          <cell r="AC78">
            <v>1</v>
          </cell>
        </row>
        <row r="79">
          <cell r="G79">
            <v>142</v>
          </cell>
          <cell r="H79">
            <v>144</v>
          </cell>
          <cell r="I79">
            <v>143</v>
          </cell>
          <cell r="J79">
            <v>2</v>
          </cell>
          <cell r="K79">
            <v>4</v>
          </cell>
          <cell r="L79">
            <v>4</v>
          </cell>
          <cell r="N79">
            <v>2</v>
          </cell>
          <cell r="O79">
            <v>4</v>
          </cell>
          <cell r="P79">
            <v>4</v>
          </cell>
          <cell r="Q79">
            <v>2</v>
          </cell>
          <cell r="R79">
            <v>4</v>
          </cell>
          <cell r="S79">
            <v>4</v>
          </cell>
          <cell r="V79">
            <v>4</v>
          </cell>
          <cell r="W79">
            <v>4</v>
          </cell>
          <cell r="X79">
            <v>4</v>
          </cell>
          <cell r="AB79">
            <v>12</v>
          </cell>
          <cell r="AC79">
            <v>2</v>
          </cell>
        </row>
        <row r="80">
          <cell r="G80">
            <v>173</v>
          </cell>
          <cell r="H80">
            <v>176</v>
          </cell>
          <cell r="I80">
            <v>175</v>
          </cell>
          <cell r="J80">
            <v>3</v>
          </cell>
          <cell r="K80">
            <v>3</v>
          </cell>
          <cell r="L80">
            <v>5</v>
          </cell>
          <cell r="N80">
            <v>3</v>
          </cell>
          <cell r="O80">
            <v>3</v>
          </cell>
          <cell r="P80">
            <v>5</v>
          </cell>
          <cell r="Q80">
            <v>3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X80">
            <v>5</v>
          </cell>
          <cell r="AB80">
            <v>15</v>
          </cell>
          <cell r="AC80">
            <v>3</v>
          </cell>
        </row>
        <row r="81">
          <cell r="G81">
            <v>140</v>
          </cell>
          <cell r="H81">
            <v>149</v>
          </cell>
          <cell r="I81">
            <v>129</v>
          </cell>
          <cell r="J81">
            <v>3</v>
          </cell>
          <cell r="K81">
            <v>2</v>
          </cell>
          <cell r="L81">
            <v>4</v>
          </cell>
          <cell r="N81">
            <v>3</v>
          </cell>
          <cell r="O81">
            <v>12</v>
          </cell>
          <cell r="P81">
            <v>2</v>
          </cell>
          <cell r="Q81">
            <v>4</v>
          </cell>
          <cell r="R81">
            <v>4</v>
          </cell>
          <cell r="S81">
            <v>12</v>
          </cell>
          <cell r="V81">
            <v>4</v>
          </cell>
          <cell r="W81">
            <v>4</v>
          </cell>
          <cell r="X81">
            <v>4</v>
          </cell>
          <cell r="AB81">
            <v>12</v>
          </cell>
          <cell r="AC81">
            <v>1</v>
          </cell>
        </row>
        <row r="82">
          <cell r="G82">
            <v>110</v>
          </cell>
          <cell r="H82">
            <v>139</v>
          </cell>
          <cell r="I82">
            <v>134</v>
          </cell>
          <cell r="J82">
            <v>5</v>
          </cell>
          <cell r="K82">
            <v>3</v>
          </cell>
          <cell r="L82">
            <v>3</v>
          </cell>
          <cell r="N82">
            <v>4</v>
          </cell>
          <cell r="O82">
            <v>5</v>
          </cell>
          <cell r="P82">
            <v>3</v>
          </cell>
          <cell r="Q82">
            <v>4</v>
          </cell>
          <cell r="R82">
            <v>4</v>
          </cell>
          <cell r="S82">
            <v>11</v>
          </cell>
          <cell r="V82">
            <v>3</v>
          </cell>
          <cell r="W82">
            <v>4</v>
          </cell>
          <cell r="X82">
            <v>4</v>
          </cell>
          <cell r="AB82">
            <v>11</v>
          </cell>
          <cell r="AC82">
            <v>2</v>
          </cell>
        </row>
        <row r="83">
          <cell r="G83">
            <v>18</v>
          </cell>
          <cell r="H83">
            <v>24</v>
          </cell>
          <cell r="I83">
            <v>23</v>
          </cell>
          <cell r="J83">
            <v>1</v>
          </cell>
          <cell r="K83">
            <v>1</v>
          </cell>
          <cell r="L83">
            <v>1</v>
          </cell>
          <cell r="N83">
            <v>3</v>
          </cell>
          <cell r="O83">
            <v>1</v>
          </cell>
          <cell r="P83">
            <v>1</v>
          </cell>
          <cell r="Q83">
            <v>1</v>
          </cell>
          <cell r="R83">
            <v>1</v>
          </cell>
          <cell r="S83">
            <v>3</v>
          </cell>
          <cell r="V83">
            <v>1</v>
          </cell>
          <cell r="W83">
            <v>1</v>
          </cell>
          <cell r="X83">
            <v>1</v>
          </cell>
          <cell r="AB83">
            <v>3</v>
          </cell>
          <cell r="AC83">
            <v>1</v>
          </cell>
        </row>
        <row r="84">
          <cell r="G84">
            <v>4</v>
          </cell>
          <cell r="H84">
            <v>2</v>
          </cell>
          <cell r="I84">
            <v>4</v>
          </cell>
          <cell r="J84">
            <v>2</v>
          </cell>
          <cell r="K84">
            <v>0.5</v>
          </cell>
          <cell r="L84">
            <v>0.5</v>
          </cell>
          <cell r="N84">
            <v>2</v>
          </cell>
          <cell r="O84">
            <v>1</v>
          </cell>
          <cell r="P84">
            <v>2</v>
          </cell>
          <cell r="Q84">
            <v>0.5</v>
          </cell>
          <cell r="R84">
            <v>1</v>
          </cell>
          <cell r="S84">
            <v>2</v>
          </cell>
          <cell r="V84">
            <v>0.5</v>
          </cell>
          <cell r="W84">
            <v>0.5</v>
          </cell>
          <cell r="X84">
            <v>1</v>
          </cell>
          <cell r="AB84">
            <v>2</v>
          </cell>
          <cell r="AC84">
            <v>1</v>
          </cell>
        </row>
        <row r="85">
          <cell r="G85">
            <v>101</v>
          </cell>
          <cell r="H85">
            <v>87</v>
          </cell>
          <cell r="I85">
            <v>72</v>
          </cell>
          <cell r="J85">
            <v>3</v>
          </cell>
          <cell r="K85">
            <v>3</v>
          </cell>
          <cell r="L85">
            <v>2</v>
          </cell>
          <cell r="N85">
            <v>0</v>
          </cell>
          <cell r="O85">
            <v>3</v>
          </cell>
          <cell r="P85">
            <v>2</v>
          </cell>
          <cell r="Q85">
            <v>8</v>
          </cell>
          <cell r="R85">
            <v>0</v>
          </cell>
          <cell r="V85">
            <v>3</v>
          </cell>
          <cell r="W85">
            <v>3</v>
          </cell>
          <cell r="X85">
            <v>2</v>
          </cell>
          <cell r="AB85">
            <v>8</v>
          </cell>
          <cell r="AC85">
            <v>0</v>
          </cell>
        </row>
        <row r="86">
          <cell r="G86">
            <v>181</v>
          </cell>
          <cell r="H86">
            <v>169</v>
          </cell>
          <cell r="I86">
            <v>192</v>
          </cell>
          <cell r="J86">
            <v>2</v>
          </cell>
          <cell r="K86">
            <v>2</v>
          </cell>
          <cell r="L86">
            <v>1</v>
          </cell>
          <cell r="N86">
            <v>2</v>
          </cell>
          <cell r="O86">
            <v>2</v>
          </cell>
          <cell r="P86">
            <v>1</v>
          </cell>
          <cell r="Q86">
            <v>2</v>
          </cell>
          <cell r="R86">
            <v>5</v>
          </cell>
          <cell r="S86">
            <v>5</v>
          </cell>
          <cell r="V86">
            <v>5</v>
          </cell>
          <cell r="W86">
            <v>5</v>
          </cell>
          <cell r="X86">
            <v>5</v>
          </cell>
          <cell r="AB86">
            <v>15</v>
          </cell>
          <cell r="AC86">
            <v>2</v>
          </cell>
        </row>
        <row r="87">
          <cell r="G87">
            <v>134</v>
          </cell>
          <cell r="H87">
            <v>130</v>
          </cell>
          <cell r="I87">
            <v>132</v>
          </cell>
          <cell r="J87">
            <v>4</v>
          </cell>
          <cell r="K87">
            <v>2</v>
          </cell>
          <cell r="L87">
            <v>1</v>
          </cell>
          <cell r="N87">
            <v>4</v>
          </cell>
          <cell r="O87">
            <v>2</v>
          </cell>
          <cell r="P87">
            <v>1</v>
          </cell>
          <cell r="Q87">
            <v>2</v>
          </cell>
          <cell r="R87">
            <v>4</v>
          </cell>
          <cell r="S87">
            <v>4</v>
          </cell>
          <cell r="V87">
            <v>4</v>
          </cell>
          <cell r="W87">
            <v>4</v>
          </cell>
          <cell r="X87">
            <v>4</v>
          </cell>
          <cell r="AB87">
            <v>12</v>
          </cell>
          <cell r="AC87">
            <v>2</v>
          </cell>
        </row>
        <row r="88">
          <cell r="G88">
            <v>100</v>
          </cell>
          <cell r="H88">
            <v>78</v>
          </cell>
          <cell r="I88">
            <v>110</v>
          </cell>
          <cell r="J88">
            <v>3</v>
          </cell>
          <cell r="K88">
            <v>2</v>
          </cell>
          <cell r="L88">
            <v>3</v>
          </cell>
          <cell r="N88">
            <v>0</v>
          </cell>
          <cell r="O88">
            <v>2</v>
          </cell>
          <cell r="P88">
            <v>3</v>
          </cell>
          <cell r="Q88">
            <v>8</v>
          </cell>
          <cell r="R88">
            <v>0</v>
          </cell>
          <cell r="V88">
            <v>3</v>
          </cell>
          <cell r="W88">
            <v>2</v>
          </cell>
          <cell r="X88">
            <v>3</v>
          </cell>
          <cell r="AB88">
            <v>8</v>
          </cell>
          <cell r="AC88">
            <v>0</v>
          </cell>
        </row>
        <row r="89">
          <cell r="G89">
            <v>43</v>
          </cell>
          <cell r="H89">
            <v>38</v>
          </cell>
          <cell r="I89">
            <v>51</v>
          </cell>
          <cell r="J89">
            <v>1</v>
          </cell>
          <cell r="K89">
            <v>3</v>
          </cell>
          <cell r="L89">
            <v>2</v>
          </cell>
          <cell r="N89">
            <v>1</v>
          </cell>
          <cell r="O89">
            <v>3</v>
          </cell>
          <cell r="P89">
            <v>2</v>
          </cell>
          <cell r="Q89">
            <v>1</v>
          </cell>
          <cell r="R89">
            <v>2</v>
          </cell>
          <cell r="S89">
            <v>5</v>
          </cell>
          <cell r="V89">
            <v>2</v>
          </cell>
          <cell r="W89">
            <v>1</v>
          </cell>
          <cell r="X89">
            <v>2</v>
          </cell>
          <cell r="AB89">
            <v>5</v>
          </cell>
          <cell r="AC89">
            <v>2</v>
          </cell>
        </row>
        <row r="90">
          <cell r="G90">
            <v>103</v>
          </cell>
          <cell r="H90">
            <v>93</v>
          </cell>
          <cell r="I90">
            <v>112</v>
          </cell>
          <cell r="J90">
            <v>1</v>
          </cell>
          <cell r="K90">
            <v>3</v>
          </cell>
          <cell r="L90">
            <v>2</v>
          </cell>
          <cell r="N90">
            <v>1</v>
          </cell>
          <cell r="O90">
            <v>3</v>
          </cell>
          <cell r="P90">
            <v>2</v>
          </cell>
          <cell r="Q90">
            <v>2</v>
          </cell>
          <cell r="R90">
            <v>3</v>
          </cell>
          <cell r="S90">
            <v>3</v>
          </cell>
          <cell r="V90">
            <v>3</v>
          </cell>
          <cell r="W90">
            <v>3</v>
          </cell>
          <cell r="X90">
            <v>3</v>
          </cell>
          <cell r="AB90">
            <v>9</v>
          </cell>
          <cell r="AC90">
            <v>2</v>
          </cell>
        </row>
        <row r="91">
          <cell r="G91">
            <v>44</v>
          </cell>
          <cell r="H91">
            <v>74</v>
          </cell>
          <cell r="I91">
            <v>58</v>
          </cell>
          <cell r="J91">
            <v>1</v>
          </cell>
          <cell r="K91">
            <v>2</v>
          </cell>
          <cell r="L91">
            <v>2</v>
          </cell>
          <cell r="N91">
            <v>6</v>
          </cell>
          <cell r="O91">
            <v>1</v>
          </cell>
          <cell r="P91">
            <v>1</v>
          </cell>
          <cell r="Q91">
            <v>2</v>
          </cell>
          <cell r="R91">
            <v>2</v>
          </cell>
          <cell r="S91">
            <v>6</v>
          </cell>
          <cell r="V91">
            <v>2</v>
          </cell>
          <cell r="W91">
            <v>2</v>
          </cell>
          <cell r="X91">
            <v>2</v>
          </cell>
          <cell r="AB91">
            <v>6</v>
          </cell>
          <cell r="AC91">
            <v>1</v>
          </cell>
        </row>
        <row r="92">
          <cell r="G92">
            <v>5</v>
          </cell>
          <cell r="H92">
            <v>5</v>
          </cell>
          <cell r="I92">
            <v>7</v>
          </cell>
          <cell r="J92">
            <v>1</v>
          </cell>
          <cell r="K92">
            <v>1</v>
          </cell>
          <cell r="L92">
            <v>1</v>
          </cell>
          <cell r="N92">
            <v>0</v>
          </cell>
          <cell r="O92">
            <v>1</v>
          </cell>
          <cell r="P92">
            <v>1</v>
          </cell>
          <cell r="Q92">
            <v>3</v>
          </cell>
          <cell r="R92">
            <v>0</v>
          </cell>
          <cell r="V92">
            <v>1</v>
          </cell>
          <cell r="W92">
            <v>1</v>
          </cell>
          <cell r="X92">
            <v>1</v>
          </cell>
          <cell r="AB92">
            <v>3</v>
          </cell>
          <cell r="AC92">
            <v>0</v>
          </cell>
        </row>
        <row r="93">
          <cell r="G93">
            <v>5</v>
          </cell>
          <cell r="H93">
            <v>7</v>
          </cell>
          <cell r="I93">
            <v>13</v>
          </cell>
          <cell r="J93">
            <v>2</v>
          </cell>
          <cell r="K93">
            <v>1</v>
          </cell>
          <cell r="L93">
            <v>1</v>
          </cell>
          <cell r="N93">
            <v>3</v>
          </cell>
          <cell r="O93">
            <v>1</v>
          </cell>
          <cell r="P93">
            <v>2</v>
          </cell>
          <cell r="Q93">
            <v>1</v>
          </cell>
          <cell r="R93">
            <v>1</v>
          </cell>
          <cell r="S93">
            <v>3</v>
          </cell>
          <cell r="V93">
            <v>1</v>
          </cell>
          <cell r="W93">
            <v>1</v>
          </cell>
          <cell r="X93">
            <v>1</v>
          </cell>
          <cell r="AB93">
            <v>3</v>
          </cell>
          <cell r="AC93">
            <v>1</v>
          </cell>
        </row>
        <row r="94">
          <cell r="G94">
            <v>106</v>
          </cell>
          <cell r="H94">
            <v>78</v>
          </cell>
          <cell r="I94">
            <v>107</v>
          </cell>
          <cell r="J94">
            <v>3</v>
          </cell>
          <cell r="K94">
            <v>4</v>
          </cell>
          <cell r="L94">
            <v>3</v>
          </cell>
          <cell r="N94">
            <v>3</v>
          </cell>
          <cell r="O94">
            <v>4</v>
          </cell>
          <cell r="P94">
            <v>3</v>
          </cell>
          <cell r="Q94">
            <v>2</v>
          </cell>
          <cell r="R94">
            <v>2</v>
          </cell>
          <cell r="S94">
            <v>3</v>
          </cell>
          <cell r="V94">
            <v>3</v>
          </cell>
          <cell r="W94">
            <v>2</v>
          </cell>
          <cell r="X94">
            <v>3</v>
          </cell>
          <cell r="AB94">
            <v>8</v>
          </cell>
          <cell r="AC94">
            <v>2</v>
          </cell>
        </row>
        <row r="95">
          <cell r="G95">
            <v>122</v>
          </cell>
          <cell r="H95">
            <v>132</v>
          </cell>
          <cell r="I95">
            <v>125</v>
          </cell>
          <cell r="J95">
            <v>2</v>
          </cell>
          <cell r="K95">
            <v>1</v>
          </cell>
          <cell r="L95">
            <v>4</v>
          </cell>
          <cell r="N95">
            <v>4</v>
          </cell>
          <cell r="O95">
            <v>2</v>
          </cell>
          <cell r="P95">
            <v>1</v>
          </cell>
          <cell r="Q95">
            <v>4</v>
          </cell>
          <cell r="R95">
            <v>4</v>
          </cell>
          <cell r="S95">
            <v>12</v>
          </cell>
          <cell r="V95">
            <v>4</v>
          </cell>
          <cell r="W95">
            <v>4</v>
          </cell>
          <cell r="X95">
            <v>4</v>
          </cell>
          <cell r="AB95">
            <v>12</v>
          </cell>
          <cell r="AC95">
            <v>1</v>
          </cell>
        </row>
        <row r="96">
          <cell r="G96">
            <v>145</v>
          </cell>
          <cell r="H96">
            <v>137</v>
          </cell>
          <cell r="I96">
            <v>173</v>
          </cell>
          <cell r="J96">
            <v>3</v>
          </cell>
          <cell r="K96">
            <v>3</v>
          </cell>
          <cell r="L96">
            <v>2</v>
          </cell>
          <cell r="N96">
            <v>3</v>
          </cell>
          <cell r="O96">
            <v>3</v>
          </cell>
          <cell r="P96">
            <v>2</v>
          </cell>
          <cell r="Q96">
            <v>2</v>
          </cell>
          <cell r="R96">
            <v>4</v>
          </cell>
          <cell r="S96">
            <v>5</v>
          </cell>
          <cell r="V96">
            <v>4</v>
          </cell>
          <cell r="W96">
            <v>4</v>
          </cell>
          <cell r="X96">
            <v>5</v>
          </cell>
          <cell r="AB96">
            <v>13</v>
          </cell>
          <cell r="AC96">
            <v>2</v>
          </cell>
        </row>
        <row r="97">
          <cell r="G97">
            <v>84</v>
          </cell>
          <cell r="H97">
            <v>82</v>
          </cell>
          <cell r="I97">
            <v>91</v>
          </cell>
          <cell r="J97">
            <v>2</v>
          </cell>
          <cell r="K97">
            <v>3</v>
          </cell>
          <cell r="L97">
            <v>3</v>
          </cell>
          <cell r="N97">
            <v>2</v>
          </cell>
          <cell r="O97">
            <v>9</v>
          </cell>
          <cell r="P97">
            <v>3</v>
          </cell>
          <cell r="Q97">
            <v>3</v>
          </cell>
          <cell r="R97">
            <v>3</v>
          </cell>
          <cell r="S97">
            <v>9</v>
          </cell>
          <cell r="V97">
            <v>3</v>
          </cell>
          <cell r="W97">
            <v>3</v>
          </cell>
          <cell r="X97">
            <v>3</v>
          </cell>
          <cell r="AB97">
            <v>9</v>
          </cell>
          <cell r="AC97">
            <v>2</v>
          </cell>
        </row>
        <row r="98">
          <cell r="G98">
            <v>92</v>
          </cell>
          <cell r="H98">
            <v>123</v>
          </cell>
          <cell r="I98">
            <v>124</v>
          </cell>
          <cell r="J98">
            <v>1</v>
          </cell>
          <cell r="K98">
            <v>3</v>
          </cell>
          <cell r="L98">
            <v>3</v>
          </cell>
          <cell r="N98">
            <v>1</v>
          </cell>
          <cell r="O98">
            <v>11</v>
          </cell>
          <cell r="P98">
            <v>3</v>
          </cell>
          <cell r="Q98">
            <v>4</v>
          </cell>
          <cell r="R98">
            <v>4</v>
          </cell>
          <cell r="S98">
            <v>11</v>
          </cell>
          <cell r="V98">
            <v>3</v>
          </cell>
          <cell r="W98">
            <v>4</v>
          </cell>
          <cell r="X98">
            <v>4</v>
          </cell>
          <cell r="AB98">
            <v>11</v>
          </cell>
          <cell r="AC98">
            <v>2</v>
          </cell>
        </row>
        <row r="99">
          <cell r="G99">
            <v>96</v>
          </cell>
          <cell r="H99">
            <v>116</v>
          </cell>
          <cell r="I99">
            <v>145</v>
          </cell>
          <cell r="J99">
            <v>4</v>
          </cell>
          <cell r="K99">
            <v>1</v>
          </cell>
          <cell r="L99">
            <v>2</v>
          </cell>
          <cell r="N99">
            <v>4</v>
          </cell>
          <cell r="O99">
            <v>1</v>
          </cell>
          <cell r="P99">
            <v>2</v>
          </cell>
          <cell r="Q99">
            <v>1</v>
          </cell>
          <cell r="R99">
            <v>3</v>
          </cell>
          <cell r="S99">
            <v>4</v>
          </cell>
          <cell r="V99">
            <v>3</v>
          </cell>
          <cell r="W99">
            <v>3</v>
          </cell>
          <cell r="X99">
            <v>4</v>
          </cell>
          <cell r="AB99">
            <v>10</v>
          </cell>
          <cell r="AC99">
            <v>1</v>
          </cell>
        </row>
        <row r="100">
          <cell r="G100">
            <v>167</v>
          </cell>
          <cell r="H100">
            <v>155</v>
          </cell>
          <cell r="I100">
            <v>141</v>
          </cell>
          <cell r="J100">
            <v>3</v>
          </cell>
          <cell r="K100">
            <v>3</v>
          </cell>
          <cell r="L100">
            <v>3</v>
          </cell>
          <cell r="N100">
            <v>3</v>
          </cell>
          <cell r="O100">
            <v>3</v>
          </cell>
          <cell r="P100">
            <v>3</v>
          </cell>
          <cell r="Q100">
            <v>2</v>
          </cell>
          <cell r="R100">
            <v>4</v>
          </cell>
          <cell r="S100">
            <v>4</v>
          </cell>
          <cell r="V100">
            <v>5</v>
          </cell>
          <cell r="W100">
            <v>4</v>
          </cell>
          <cell r="X100">
            <v>4</v>
          </cell>
          <cell r="AB100">
            <v>13</v>
          </cell>
          <cell r="AC100">
            <v>2</v>
          </cell>
        </row>
        <row r="101">
          <cell r="G101">
            <v>182</v>
          </cell>
          <cell r="H101">
            <v>148</v>
          </cell>
          <cell r="I101">
            <v>128</v>
          </cell>
          <cell r="J101">
            <v>1</v>
          </cell>
          <cell r="K101">
            <v>2</v>
          </cell>
          <cell r="L101">
            <v>1</v>
          </cell>
          <cell r="N101">
            <v>1</v>
          </cell>
          <cell r="O101">
            <v>2</v>
          </cell>
          <cell r="P101">
            <v>1</v>
          </cell>
          <cell r="Q101">
            <v>2</v>
          </cell>
          <cell r="R101">
            <v>4</v>
          </cell>
          <cell r="S101">
            <v>4</v>
          </cell>
          <cell r="V101">
            <v>5</v>
          </cell>
          <cell r="W101">
            <v>4</v>
          </cell>
          <cell r="X101">
            <v>4</v>
          </cell>
          <cell r="AB101">
            <v>13</v>
          </cell>
          <cell r="AC101">
            <v>2</v>
          </cell>
        </row>
        <row r="102">
          <cell r="G102">
            <v>120</v>
          </cell>
          <cell r="H102">
            <v>120</v>
          </cell>
          <cell r="I102">
            <v>119</v>
          </cell>
          <cell r="J102">
            <v>3</v>
          </cell>
          <cell r="K102">
            <v>3</v>
          </cell>
          <cell r="L102">
            <v>3</v>
          </cell>
          <cell r="N102">
            <v>0</v>
          </cell>
          <cell r="O102">
            <v>3</v>
          </cell>
          <cell r="P102">
            <v>3</v>
          </cell>
          <cell r="Q102">
            <v>9</v>
          </cell>
          <cell r="R102">
            <v>0</v>
          </cell>
          <cell r="V102">
            <v>3</v>
          </cell>
          <cell r="W102">
            <v>3</v>
          </cell>
          <cell r="X102">
            <v>3</v>
          </cell>
          <cell r="AB102">
            <v>9</v>
          </cell>
          <cell r="AC102">
            <v>0</v>
          </cell>
        </row>
        <row r="103">
          <cell r="G103">
            <v>14</v>
          </cell>
          <cell r="H103">
            <v>12</v>
          </cell>
          <cell r="I103">
            <v>15</v>
          </cell>
          <cell r="J103">
            <v>1</v>
          </cell>
          <cell r="K103">
            <v>1</v>
          </cell>
          <cell r="L103">
            <v>1</v>
          </cell>
          <cell r="N103">
            <v>3</v>
          </cell>
          <cell r="O103">
            <v>1</v>
          </cell>
          <cell r="P103">
            <v>1</v>
          </cell>
          <cell r="Q103">
            <v>1</v>
          </cell>
          <cell r="R103">
            <v>3</v>
          </cell>
          <cell r="S103">
            <v>1</v>
          </cell>
          <cell r="V103">
            <v>1</v>
          </cell>
          <cell r="W103">
            <v>1</v>
          </cell>
          <cell r="X103">
            <v>1</v>
          </cell>
          <cell r="AB103">
            <v>3</v>
          </cell>
          <cell r="AC103">
            <v>1</v>
          </cell>
        </row>
        <row r="104">
          <cell r="G104">
            <v>82</v>
          </cell>
          <cell r="H104">
            <v>77</v>
          </cell>
          <cell r="I104">
            <v>67</v>
          </cell>
          <cell r="J104">
            <v>1</v>
          </cell>
          <cell r="K104">
            <v>1</v>
          </cell>
          <cell r="L104">
            <v>3</v>
          </cell>
          <cell r="N104">
            <v>1</v>
          </cell>
          <cell r="O104">
            <v>1</v>
          </cell>
          <cell r="P104">
            <v>3</v>
          </cell>
          <cell r="Q104">
            <v>2</v>
          </cell>
          <cell r="R104">
            <v>2</v>
          </cell>
          <cell r="S104">
            <v>2</v>
          </cell>
          <cell r="V104">
            <v>3</v>
          </cell>
          <cell r="W104">
            <v>2</v>
          </cell>
          <cell r="X104">
            <v>2</v>
          </cell>
          <cell r="AB104">
            <v>7</v>
          </cell>
          <cell r="AC104">
            <v>2</v>
          </cell>
        </row>
        <row r="105">
          <cell r="G105">
            <v>45</v>
          </cell>
          <cell r="H105">
            <v>44</v>
          </cell>
          <cell r="I105">
            <v>38</v>
          </cell>
          <cell r="J105">
            <v>1</v>
          </cell>
          <cell r="K105">
            <v>1</v>
          </cell>
          <cell r="L105">
            <v>2</v>
          </cell>
          <cell r="N105">
            <v>1</v>
          </cell>
          <cell r="O105">
            <v>5</v>
          </cell>
          <cell r="P105">
            <v>1</v>
          </cell>
          <cell r="Q105">
            <v>2</v>
          </cell>
          <cell r="R105">
            <v>1</v>
          </cell>
          <cell r="S105">
            <v>5</v>
          </cell>
          <cell r="V105">
            <v>2</v>
          </cell>
          <cell r="W105">
            <v>2</v>
          </cell>
          <cell r="X105">
            <v>1</v>
          </cell>
          <cell r="AB105">
            <v>5</v>
          </cell>
          <cell r="AC105">
            <v>1</v>
          </cell>
        </row>
        <row r="106">
          <cell r="G106">
            <v>20</v>
          </cell>
          <cell r="H106">
            <v>25</v>
          </cell>
          <cell r="I106">
            <v>20</v>
          </cell>
          <cell r="J106">
            <v>1</v>
          </cell>
          <cell r="K106">
            <v>1</v>
          </cell>
          <cell r="L106">
            <v>1</v>
          </cell>
          <cell r="N106">
            <v>0</v>
          </cell>
          <cell r="O106">
            <v>1</v>
          </cell>
          <cell r="P106">
            <v>1</v>
          </cell>
          <cell r="Q106">
            <v>3</v>
          </cell>
          <cell r="R106">
            <v>0</v>
          </cell>
          <cell r="V106">
            <v>1</v>
          </cell>
          <cell r="W106">
            <v>1</v>
          </cell>
          <cell r="X106">
            <v>1</v>
          </cell>
          <cell r="AB106">
            <v>3</v>
          </cell>
          <cell r="AC106">
            <v>0</v>
          </cell>
        </row>
        <row r="107">
          <cell r="G107">
            <v>132</v>
          </cell>
          <cell r="H107">
            <v>139</v>
          </cell>
          <cell r="I107">
            <v>150</v>
          </cell>
          <cell r="J107">
            <v>1</v>
          </cell>
          <cell r="K107">
            <v>1</v>
          </cell>
          <cell r="L107">
            <v>4</v>
          </cell>
          <cell r="N107">
            <v>4</v>
          </cell>
          <cell r="O107">
            <v>1</v>
          </cell>
          <cell r="P107">
            <v>1</v>
          </cell>
          <cell r="Q107">
            <v>4</v>
          </cell>
          <cell r="R107">
            <v>4</v>
          </cell>
          <cell r="S107">
            <v>12</v>
          </cell>
          <cell r="V107">
            <v>4</v>
          </cell>
          <cell r="W107">
            <v>4</v>
          </cell>
          <cell r="X107">
            <v>4</v>
          </cell>
          <cell r="AB107">
            <v>12</v>
          </cell>
          <cell r="AC107">
            <v>1</v>
          </cell>
        </row>
        <row r="108">
          <cell r="G108">
            <v>157</v>
          </cell>
          <cell r="H108">
            <v>215</v>
          </cell>
          <cell r="I108">
            <v>199</v>
          </cell>
          <cell r="J108">
            <v>2</v>
          </cell>
          <cell r="K108">
            <v>3</v>
          </cell>
          <cell r="L108">
            <v>1</v>
          </cell>
          <cell r="N108">
            <v>2</v>
          </cell>
          <cell r="O108">
            <v>3</v>
          </cell>
          <cell r="P108">
            <v>1</v>
          </cell>
          <cell r="Q108">
            <v>2</v>
          </cell>
          <cell r="R108">
            <v>6</v>
          </cell>
          <cell r="S108">
            <v>5</v>
          </cell>
          <cell r="V108">
            <v>4</v>
          </cell>
          <cell r="W108">
            <v>6</v>
          </cell>
          <cell r="X108">
            <v>5</v>
          </cell>
          <cell r="AB108">
            <v>15</v>
          </cell>
          <cell r="AC108">
            <v>2</v>
          </cell>
        </row>
        <row r="109">
          <cell r="G109">
            <v>95</v>
          </cell>
          <cell r="H109">
            <v>93</v>
          </cell>
          <cell r="I109">
            <v>100</v>
          </cell>
          <cell r="J109">
            <v>1</v>
          </cell>
          <cell r="K109">
            <v>3</v>
          </cell>
          <cell r="L109">
            <v>3</v>
          </cell>
          <cell r="N109">
            <v>1</v>
          </cell>
          <cell r="O109">
            <v>1</v>
          </cell>
          <cell r="P109">
            <v>3</v>
          </cell>
          <cell r="Q109">
            <v>3</v>
          </cell>
          <cell r="R109">
            <v>9</v>
          </cell>
          <cell r="S109">
            <v>1</v>
          </cell>
          <cell r="V109">
            <v>3</v>
          </cell>
          <cell r="W109">
            <v>3</v>
          </cell>
          <cell r="X109">
            <v>3</v>
          </cell>
          <cell r="AB109">
            <v>9</v>
          </cell>
          <cell r="AC109">
            <v>1</v>
          </cell>
        </row>
        <row r="110">
          <cell r="G110">
            <v>92</v>
          </cell>
          <cell r="H110">
            <v>91</v>
          </cell>
          <cell r="I110">
            <v>91</v>
          </cell>
          <cell r="J110">
            <v>1</v>
          </cell>
          <cell r="K110">
            <v>2</v>
          </cell>
          <cell r="L110">
            <v>3</v>
          </cell>
          <cell r="N110">
            <v>1</v>
          </cell>
          <cell r="O110">
            <v>9</v>
          </cell>
          <cell r="P110">
            <v>2</v>
          </cell>
          <cell r="Q110">
            <v>3</v>
          </cell>
          <cell r="R110">
            <v>3</v>
          </cell>
          <cell r="S110">
            <v>9</v>
          </cell>
          <cell r="V110">
            <v>3</v>
          </cell>
          <cell r="W110">
            <v>3</v>
          </cell>
          <cell r="X110">
            <v>3</v>
          </cell>
          <cell r="AB110">
            <v>9</v>
          </cell>
          <cell r="AC110">
            <v>1</v>
          </cell>
        </row>
        <row r="112">
          <cell r="G112">
            <v>67</v>
          </cell>
          <cell r="H112">
            <v>63</v>
          </cell>
          <cell r="I112">
            <v>59</v>
          </cell>
          <cell r="J112">
            <v>2</v>
          </cell>
          <cell r="K112">
            <v>1</v>
          </cell>
          <cell r="L112">
            <v>1</v>
          </cell>
          <cell r="N112">
            <v>2</v>
          </cell>
          <cell r="O112">
            <v>1</v>
          </cell>
          <cell r="P112">
            <v>1</v>
          </cell>
          <cell r="Q112">
            <v>2</v>
          </cell>
          <cell r="R112">
            <v>2</v>
          </cell>
          <cell r="S112">
            <v>2</v>
          </cell>
          <cell r="V112">
            <v>2</v>
          </cell>
          <cell r="W112">
            <v>2</v>
          </cell>
          <cell r="X112">
            <v>2</v>
          </cell>
          <cell r="AB112">
            <v>6</v>
          </cell>
          <cell r="AC112">
            <v>2</v>
          </cell>
        </row>
        <row r="113">
          <cell r="G113">
            <v>35</v>
          </cell>
          <cell r="H113">
            <v>32</v>
          </cell>
          <cell r="I113">
            <v>34</v>
          </cell>
          <cell r="J113">
            <v>0</v>
          </cell>
          <cell r="K113">
            <v>0</v>
          </cell>
          <cell r="L113">
            <v>1</v>
          </cell>
          <cell r="N113">
            <v>0</v>
          </cell>
          <cell r="O113">
            <v>0</v>
          </cell>
          <cell r="P113">
            <v>1</v>
          </cell>
          <cell r="Q113">
            <v>1</v>
          </cell>
          <cell r="R113">
            <v>1</v>
          </cell>
          <cell r="S113">
            <v>1</v>
          </cell>
          <cell r="V113">
            <v>1</v>
          </cell>
          <cell r="W113">
            <v>1</v>
          </cell>
          <cell r="X113">
            <v>1</v>
          </cell>
          <cell r="AB113">
            <v>3</v>
          </cell>
          <cell r="AC113">
            <v>1</v>
          </cell>
        </row>
        <row r="114">
          <cell r="G114">
            <v>182</v>
          </cell>
          <cell r="H114">
            <v>146</v>
          </cell>
          <cell r="I114">
            <v>180</v>
          </cell>
          <cell r="J114">
            <v>5</v>
          </cell>
          <cell r="K114">
            <v>1</v>
          </cell>
          <cell r="L114">
            <v>2</v>
          </cell>
          <cell r="N114">
            <v>5</v>
          </cell>
          <cell r="O114">
            <v>1</v>
          </cell>
          <cell r="P114">
            <v>2</v>
          </cell>
          <cell r="Q114">
            <v>2</v>
          </cell>
          <cell r="R114">
            <v>4</v>
          </cell>
          <cell r="S114">
            <v>5</v>
          </cell>
          <cell r="V114">
            <v>5</v>
          </cell>
          <cell r="W114">
            <v>4</v>
          </cell>
          <cell r="X114">
            <v>5</v>
          </cell>
          <cell r="AB114">
            <v>14</v>
          </cell>
          <cell r="AC114">
            <v>2</v>
          </cell>
        </row>
        <row r="115">
          <cell r="G115">
            <v>109</v>
          </cell>
          <cell r="H115">
            <v>117</v>
          </cell>
          <cell r="I115">
            <v>128</v>
          </cell>
          <cell r="J115">
            <v>1</v>
          </cell>
          <cell r="K115">
            <v>4</v>
          </cell>
          <cell r="L115">
            <v>0</v>
          </cell>
          <cell r="N115">
            <v>1</v>
          </cell>
          <cell r="O115">
            <v>4</v>
          </cell>
          <cell r="P115">
            <v>0</v>
          </cell>
          <cell r="Q115">
            <v>1</v>
          </cell>
          <cell r="R115">
            <v>3</v>
          </cell>
          <cell r="S115">
            <v>4</v>
          </cell>
          <cell r="V115">
            <v>3</v>
          </cell>
          <cell r="W115">
            <v>3</v>
          </cell>
          <cell r="X115">
            <v>4</v>
          </cell>
          <cell r="AB115">
            <v>10</v>
          </cell>
          <cell r="AC115">
            <v>1</v>
          </cell>
        </row>
        <row r="116">
          <cell r="G116">
            <v>176</v>
          </cell>
          <cell r="H116">
            <v>146</v>
          </cell>
          <cell r="I116">
            <v>129</v>
          </cell>
          <cell r="J116">
            <v>5</v>
          </cell>
          <cell r="K116">
            <v>4</v>
          </cell>
          <cell r="L116">
            <v>1</v>
          </cell>
          <cell r="N116">
            <v>5</v>
          </cell>
          <cell r="O116">
            <v>4</v>
          </cell>
          <cell r="P116">
            <v>1</v>
          </cell>
          <cell r="Q116">
            <v>3</v>
          </cell>
          <cell r="R116">
            <v>4</v>
          </cell>
          <cell r="S116">
            <v>4</v>
          </cell>
          <cell r="V116">
            <v>5</v>
          </cell>
          <cell r="W116">
            <v>4</v>
          </cell>
          <cell r="X116">
            <v>4</v>
          </cell>
          <cell r="AB116">
            <v>13</v>
          </cell>
          <cell r="AC116">
            <v>3</v>
          </cell>
        </row>
        <row r="117">
          <cell r="G117">
            <v>105</v>
          </cell>
          <cell r="H117">
            <v>114</v>
          </cell>
          <cell r="I117">
            <v>128</v>
          </cell>
          <cell r="J117">
            <v>1</v>
          </cell>
          <cell r="K117">
            <v>0</v>
          </cell>
          <cell r="L117">
            <v>1</v>
          </cell>
          <cell r="N117">
            <v>1</v>
          </cell>
          <cell r="O117">
            <v>0</v>
          </cell>
          <cell r="P117">
            <v>1</v>
          </cell>
          <cell r="Q117">
            <v>1</v>
          </cell>
          <cell r="R117">
            <v>3</v>
          </cell>
          <cell r="S117">
            <v>4</v>
          </cell>
          <cell r="V117">
            <v>3</v>
          </cell>
          <cell r="W117">
            <v>3</v>
          </cell>
          <cell r="X117">
            <v>4</v>
          </cell>
          <cell r="AB117">
            <v>10</v>
          </cell>
          <cell r="AC117">
            <v>1</v>
          </cell>
        </row>
        <row r="118">
          <cell r="G118">
            <v>30</v>
          </cell>
          <cell r="H118">
            <v>31</v>
          </cell>
          <cell r="I118">
            <v>38</v>
          </cell>
          <cell r="J118">
            <v>0</v>
          </cell>
          <cell r="K118">
            <v>1</v>
          </cell>
          <cell r="L118">
            <v>2</v>
          </cell>
          <cell r="N118">
            <v>0</v>
          </cell>
          <cell r="O118">
            <v>1</v>
          </cell>
          <cell r="P118">
            <v>2</v>
          </cell>
          <cell r="Q118">
            <v>2</v>
          </cell>
          <cell r="R118">
            <v>1</v>
          </cell>
          <cell r="S118">
            <v>1</v>
          </cell>
          <cell r="V118">
            <v>1</v>
          </cell>
          <cell r="W118">
            <v>1</v>
          </cell>
          <cell r="X118">
            <v>1</v>
          </cell>
          <cell r="AB118">
            <v>3</v>
          </cell>
          <cell r="AC118">
            <v>2</v>
          </cell>
        </row>
        <row r="119">
          <cell r="G119">
            <v>65</v>
          </cell>
          <cell r="H119">
            <v>47</v>
          </cell>
          <cell r="I119">
            <v>54</v>
          </cell>
          <cell r="J119">
            <v>0</v>
          </cell>
          <cell r="K119">
            <v>0</v>
          </cell>
          <cell r="L119">
            <v>1</v>
          </cell>
          <cell r="N119">
            <v>0</v>
          </cell>
          <cell r="O119">
            <v>0</v>
          </cell>
          <cell r="P119">
            <v>1</v>
          </cell>
          <cell r="Q119">
            <v>1</v>
          </cell>
          <cell r="R119">
            <v>2</v>
          </cell>
          <cell r="S119">
            <v>2</v>
          </cell>
          <cell r="V119">
            <v>2</v>
          </cell>
          <cell r="W119">
            <v>2</v>
          </cell>
          <cell r="X119">
            <v>2</v>
          </cell>
          <cell r="AB119">
            <v>6</v>
          </cell>
          <cell r="AC119">
            <v>1</v>
          </cell>
        </row>
        <row r="120">
          <cell r="G120">
            <v>113</v>
          </cell>
          <cell r="H120">
            <v>110</v>
          </cell>
          <cell r="I120">
            <v>85</v>
          </cell>
          <cell r="J120">
            <v>2</v>
          </cell>
          <cell r="K120">
            <v>1</v>
          </cell>
          <cell r="L120">
            <v>7</v>
          </cell>
          <cell r="N120">
            <v>2</v>
          </cell>
          <cell r="O120">
            <v>1</v>
          </cell>
          <cell r="P120">
            <v>7</v>
          </cell>
          <cell r="Q120">
            <v>2</v>
          </cell>
          <cell r="R120">
            <v>3</v>
          </cell>
          <cell r="S120">
            <v>3</v>
          </cell>
          <cell r="V120">
            <v>3</v>
          </cell>
          <cell r="W120">
            <v>3</v>
          </cell>
          <cell r="X120">
            <v>3</v>
          </cell>
          <cell r="AB120">
            <v>9</v>
          </cell>
          <cell r="AC120">
            <v>2</v>
          </cell>
        </row>
        <row r="121">
          <cell r="G121">
            <v>57</v>
          </cell>
          <cell r="H121">
            <v>69</v>
          </cell>
          <cell r="I121">
            <v>78</v>
          </cell>
          <cell r="J121">
            <v>2</v>
          </cell>
          <cell r="K121">
            <v>3</v>
          </cell>
          <cell r="L121">
            <v>1</v>
          </cell>
          <cell r="N121">
            <v>2</v>
          </cell>
          <cell r="O121">
            <v>3</v>
          </cell>
          <cell r="P121">
            <v>1</v>
          </cell>
          <cell r="Q121">
            <v>2</v>
          </cell>
          <cell r="R121">
            <v>2</v>
          </cell>
          <cell r="S121">
            <v>2</v>
          </cell>
          <cell r="V121">
            <v>2</v>
          </cell>
          <cell r="W121">
            <v>2</v>
          </cell>
          <cell r="X121">
            <v>2</v>
          </cell>
          <cell r="AB121">
            <v>6</v>
          </cell>
          <cell r="AC121">
            <v>2</v>
          </cell>
        </row>
        <row r="122">
          <cell r="G122">
            <v>60</v>
          </cell>
          <cell r="H122">
            <v>69</v>
          </cell>
          <cell r="I122">
            <v>74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2</v>
          </cell>
          <cell r="S122">
            <v>2</v>
          </cell>
          <cell r="V122">
            <v>2</v>
          </cell>
          <cell r="W122">
            <v>2</v>
          </cell>
          <cell r="X122">
            <v>2</v>
          </cell>
          <cell r="AB122">
            <v>6</v>
          </cell>
          <cell r="AC122">
            <v>0</v>
          </cell>
        </row>
        <row r="123">
          <cell r="G123">
            <v>87</v>
          </cell>
          <cell r="H123">
            <v>89</v>
          </cell>
          <cell r="I123">
            <v>90</v>
          </cell>
          <cell r="J123">
            <v>1</v>
          </cell>
          <cell r="K123">
            <v>0</v>
          </cell>
          <cell r="L123">
            <v>2</v>
          </cell>
          <cell r="N123">
            <v>1</v>
          </cell>
          <cell r="O123">
            <v>0</v>
          </cell>
          <cell r="P123">
            <v>2</v>
          </cell>
          <cell r="Q123">
            <v>1</v>
          </cell>
          <cell r="R123">
            <v>3</v>
          </cell>
          <cell r="S123">
            <v>3</v>
          </cell>
          <cell r="V123">
            <v>3</v>
          </cell>
          <cell r="W123">
            <v>3</v>
          </cell>
          <cell r="X123">
            <v>3</v>
          </cell>
          <cell r="AB123">
            <v>9</v>
          </cell>
          <cell r="AC123">
            <v>1</v>
          </cell>
        </row>
        <row r="124">
          <cell r="G124">
            <v>67</v>
          </cell>
          <cell r="H124">
            <v>52</v>
          </cell>
          <cell r="I124">
            <v>52</v>
          </cell>
          <cell r="J124">
            <v>2</v>
          </cell>
          <cell r="K124">
            <v>2</v>
          </cell>
          <cell r="L124">
            <v>1</v>
          </cell>
          <cell r="N124">
            <v>2</v>
          </cell>
          <cell r="O124">
            <v>2</v>
          </cell>
          <cell r="P124">
            <v>1</v>
          </cell>
          <cell r="Q124">
            <v>2</v>
          </cell>
          <cell r="R124">
            <v>2</v>
          </cell>
          <cell r="S124">
            <v>2</v>
          </cell>
          <cell r="V124">
            <v>2</v>
          </cell>
          <cell r="W124">
            <v>2</v>
          </cell>
          <cell r="X124">
            <v>2</v>
          </cell>
          <cell r="AB124">
            <v>6</v>
          </cell>
          <cell r="AC124">
            <v>2</v>
          </cell>
        </row>
        <row r="125">
          <cell r="G125">
            <v>108</v>
          </cell>
          <cell r="H125">
            <v>93</v>
          </cell>
          <cell r="I125">
            <v>108</v>
          </cell>
          <cell r="J125">
            <v>4</v>
          </cell>
          <cell r="K125">
            <v>2</v>
          </cell>
          <cell r="L125">
            <v>3</v>
          </cell>
          <cell r="N125">
            <v>4</v>
          </cell>
          <cell r="O125">
            <v>2</v>
          </cell>
          <cell r="P125">
            <v>3</v>
          </cell>
          <cell r="Q125">
            <v>3</v>
          </cell>
          <cell r="R125">
            <v>3</v>
          </cell>
          <cell r="S125">
            <v>3</v>
          </cell>
          <cell r="V125">
            <v>3</v>
          </cell>
          <cell r="W125">
            <v>3</v>
          </cell>
          <cell r="X125">
            <v>3</v>
          </cell>
          <cell r="AB125">
            <v>9</v>
          </cell>
          <cell r="AC125">
            <v>3</v>
          </cell>
        </row>
        <row r="126">
          <cell r="G126">
            <v>35</v>
          </cell>
          <cell r="H126">
            <v>34</v>
          </cell>
          <cell r="I126">
            <v>44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</v>
          </cell>
          <cell r="S126">
            <v>2</v>
          </cell>
          <cell r="V126">
            <v>1</v>
          </cell>
          <cell r="W126">
            <v>1</v>
          </cell>
          <cell r="X126">
            <v>2</v>
          </cell>
          <cell r="AB126">
            <v>4</v>
          </cell>
          <cell r="AC126">
            <v>0</v>
          </cell>
        </row>
        <row r="127">
          <cell r="G127">
            <v>143</v>
          </cell>
          <cell r="H127">
            <v>134</v>
          </cell>
          <cell r="I127">
            <v>165</v>
          </cell>
          <cell r="J127">
            <v>1</v>
          </cell>
          <cell r="K127">
            <v>1</v>
          </cell>
          <cell r="L127">
            <v>1</v>
          </cell>
          <cell r="N127">
            <v>1</v>
          </cell>
          <cell r="O127">
            <v>1</v>
          </cell>
          <cell r="P127">
            <v>1</v>
          </cell>
          <cell r="Q127">
            <v>2</v>
          </cell>
          <cell r="R127">
            <v>4</v>
          </cell>
          <cell r="S127">
            <v>5</v>
          </cell>
          <cell r="V127">
            <v>4</v>
          </cell>
          <cell r="W127">
            <v>4</v>
          </cell>
          <cell r="X127">
            <v>5</v>
          </cell>
          <cell r="AB127">
            <v>13</v>
          </cell>
          <cell r="AC127">
            <v>2</v>
          </cell>
        </row>
        <row r="128">
          <cell r="G128">
            <v>251</v>
          </cell>
          <cell r="H128">
            <v>196</v>
          </cell>
          <cell r="I128">
            <v>209</v>
          </cell>
          <cell r="J128">
            <v>3</v>
          </cell>
          <cell r="K128">
            <v>2</v>
          </cell>
          <cell r="L128">
            <v>3</v>
          </cell>
          <cell r="N128">
            <v>3</v>
          </cell>
          <cell r="O128">
            <v>2</v>
          </cell>
          <cell r="P128">
            <v>3</v>
          </cell>
          <cell r="Q128">
            <v>2</v>
          </cell>
          <cell r="R128">
            <v>5</v>
          </cell>
          <cell r="S128">
            <v>6</v>
          </cell>
          <cell r="V128">
            <v>7</v>
          </cell>
          <cell r="W128">
            <v>5</v>
          </cell>
          <cell r="X128">
            <v>6</v>
          </cell>
          <cell r="AB128">
            <v>18</v>
          </cell>
          <cell r="AC128">
            <v>2</v>
          </cell>
        </row>
        <row r="129">
          <cell r="G129">
            <v>63</v>
          </cell>
          <cell r="H129">
            <v>74</v>
          </cell>
          <cell r="I129">
            <v>45</v>
          </cell>
          <cell r="J129">
            <v>1</v>
          </cell>
          <cell r="K129">
            <v>0</v>
          </cell>
          <cell r="L129">
            <v>1</v>
          </cell>
          <cell r="N129">
            <v>1</v>
          </cell>
          <cell r="O129">
            <v>0</v>
          </cell>
          <cell r="P129">
            <v>1</v>
          </cell>
          <cell r="Q129">
            <v>1</v>
          </cell>
          <cell r="R129">
            <v>2</v>
          </cell>
          <cell r="S129">
            <v>2</v>
          </cell>
          <cell r="V129">
            <v>2</v>
          </cell>
          <cell r="W129">
            <v>2</v>
          </cell>
          <cell r="X129">
            <v>2</v>
          </cell>
          <cell r="AB129">
            <v>6</v>
          </cell>
          <cell r="AC129">
            <v>1</v>
          </cell>
        </row>
        <row r="130">
          <cell r="G130">
            <v>8</v>
          </cell>
          <cell r="H130">
            <v>10</v>
          </cell>
          <cell r="I130">
            <v>9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1</v>
          </cell>
          <cell r="S130">
            <v>1</v>
          </cell>
          <cell r="V130">
            <v>1</v>
          </cell>
          <cell r="W130">
            <v>1</v>
          </cell>
          <cell r="X130">
            <v>1</v>
          </cell>
          <cell r="AB130">
            <v>3</v>
          </cell>
          <cell r="AC130">
            <v>0</v>
          </cell>
        </row>
        <row r="131">
          <cell r="G131">
            <v>66</v>
          </cell>
          <cell r="H131">
            <v>66</v>
          </cell>
          <cell r="I131">
            <v>86</v>
          </cell>
          <cell r="J131">
            <v>2</v>
          </cell>
          <cell r="K131">
            <v>1</v>
          </cell>
          <cell r="L131">
            <v>1</v>
          </cell>
          <cell r="N131">
            <v>2</v>
          </cell>
          <cell r="O131">
            <v>1</v>
          </cell>
          <cell r="P131">
            <v>1</v>
          </cell>
          <cell r="Q131">
            <v>1</v>
          </cell>
          <cell r="R131">
            <v>2</v>
          </cell>
          <cell r="S131">
            <v>3</v>
          </cell>
          <cell r="V131">
            <v>2</v>
          </cell>
          <cell r="W131">
            <v>2</v>
          </cell>
          <cell r="X131">
            <v>3</v>
          </cell>
          <cell r="AB131">
            <v>7</v>
          </cell>
          <cell r="AC131">
            <v>1</v>
          </cell>
        </row>
        <row r="132">
          <cell r="G132">
            <v>67</v>
          </cell>
          <cell r="H132">
            <v>81</v>
          </cell>
          <cell r="I132">
            <v>79</v>
          </cell>
          <cell r="J132">
            <v>0</v>
          </cell>
          <cell r="K132">
            <v>2</v>
          </cell>
          <cell r="L132">
            <v>0</v>
          </cell>
          <cell r="N132">
            <v>0</v>
          </cell>
          <cell r="O132">
            <v>2</v>
          </cell>
          <cell r="P132">
            <v>0</v>
          </cell>
          <cell r="Q132">
            <v>1</v>
          </cell>
          <cell r="R132">
            <v>3</v>
          </cell>
          <cell r="S132">
            <v>2</v>
          </cell>
          <cell r="V132">
            <v>2</v>
          </cell>
          <cell r="W132">
            <v>3</v>
          </cell>
          <cell r="X132">
            <v>2</v>
          </cell>
          <cell r="AB132">
            <v>7</v>
          </cell>
          <cell r="AC132">
            <v>1</v>
          </cell>
        </row>
        <row r="133">
          <cell r="G133">
            <v>16</v>
          </cell>
          <cell r="H133">
            <v>29</v>
          </cell>
          <cell r="I133">
            <v>25</v>
          </cell>
          <cell r="J133">
            <v>1</v>
          </cell>
          <cell r="K133">
            <v>0</v>
          </cell>
          <cell r="L133">
            <v>0</v>
          </cell>
          <cell r="N133">
            <v>1</v>
          </cell>
          <cell r="O133">
            <v>0</v>
          </cell>
          <cell r="P133">
            <v>0</v>
          </cell>
          <cell r="Q133">
            <v>1</v>
          </cell>
          <cell r="R133">
            <v>1</v>
          </cell>
          <cell r="S133">
            <v>1</v>
          </cell>
          <cell r="V133">
            <v>1</v>
          </cell>
          <cell r="W133">
            <v>1</v>
          </cell>
          <cell r="X133">
            <v>1</v>
          </cell>
          <cell r="AB133">
            <v>3</v>
          </cell>
          <cell r="AC133">
            <v>1</v>
          </cell>
        </row>
        <row r="134">
          <cell r="G134">
            <v>19</v>
          </cell>
          <cell r="H134">
            <v>18</v>
          </cell>
          <cell r="I134">
            <v>28</v>
          </cell>
          <cell r="J134">
            <v>1</v>
          </cell>
          <cell r="K134">
            <v>1</v>
          </cell>
          <cell r="L134">
            <v>1</v>
          </cell>
          <cell r="N134">
            <v>1</v>
          </cell>
          <cell r="O134">
            <v>1</v>
          </cell>
          <cell r="P134">
            <v>1</v>
          </cell>
          <cell r="Q134">
            <v>2</v>
          </cell>
          <cell r="R134">
            <v>1</v>
          </cell>
          <cell r="S134">
            <v>1</v>
          </cell>
          <cell r="V134">
            <v>1</v>
          </cell>
          <cell r="W134">
            <v>1</v>
          </cell>
          <cell r="X134">
            <v>1</v>
          </cell>
          <cell r="AB134">
            <v>3</v>
          </cell>
          <cell r="AC134">
            <v>2</v>
          </cell>
        </row>
        <row r="135">
          <cell r="G135">
            <v>8</v>
          </cell>
          <cell r="H135">
            <v>11</v>
          </cell>
          <cell r="I135">
            <v>13</v>
          </cell>
          <cell r="J135">
            <v>0</v>
          </cell>
          <cell r="K135">
            <v>1</v>
          </cell>
          <cell r="L135">
            <v>0</v>
          </cell>
          <cell r="N135">
            <v>0</v>
          </cell>
          <cell r="O135">
            <v>1</v>
          </cell>
          <cell r="P135">
            <v>0</v>
          </cell>
          <cell r="Q135">
            <v>1</v>
          </cell>
          <cell r="R135">
            <v>1</v>
          </cell>
          <cell r="S135">
            <v>1</v>
          </cell>
          <cell r="V135">
            <v>1</v>
          </cell>
          <cell r="W135">
            <v>1</v>
          </cell>
          <cell r="X135">
            <v>1</v>
          </cell>
          <cell r="AB135">
            <v>3</v>
          </cell>
          <cell r="AC135">
            <v>1</v>
          </cell>
        </row>
        <row r="136">
          <cell r="G136">
            <v>13</v>
          </cell>
          <cell r="H136">
            <v>13</v>
          </cell>
          <cell r="I136">
            <v>12</v>
          </cell>
          <cell r="J136">
            <v>0</v>
          </cell>
          <cell r="K136">
            <v>2</v>
          </cell>
          <cell r="L136">
            <v>0</v>
          </cell>
          <cell r="N136">
            <v>0</v>
          </cell>
          <cell r="O136">
            <v>2</v>
          </cell>
          <cell r="P136">
            <v>0</v>
          </cell>
          <cell r="Q136">
            <v>1</v>
          </cell>
          <cell r="R136">
            <v>1</v>
          </cell>
          <cell r="S136">
            <v>1</v>
          </cell>
          <cell r="V136">
            <v>1</v>
          </cell>
          <cell r="W136">
            <v>1</v>
          </cell>
          <cell r="X136">
            <v>1</v>
          </cell>
          <cell r="AB136">
            <v>3</v>
          </cell>
          <cell r="AC136">
            <v>1</v>
          </cell>
        </row>
        <row r="137">
          <cell r="G137">
            <v>113</v>
          </cell>
          <cell r="H137">
            <v>88</v>
          </cell>
          <cell r="I137">
            <v>94</v>
          </cell>
          <cell r="J137">
            <v>2</v>
          </cell>
          <cell r="K137">
            <v>1</v>
          </cell>
          <cell r="L137">
            <v>2</v>
          </cell>
          <cell r="N137">
            <v>2</v>
          </cell>
          <cell r="O137">
            <v>1</v>
          </cell>
          <cell r="P137">
            <v>2</v>
          </cell>
          <cell r="Q137">
            <v>3</v>
          </cell>
          <cell r="R137">
            <v>3</v>
          </cell>
          <cell r="S137">
            <v>3</v>
          </cell>
          <cell r="V137">
            <v>3</v>
          </cell>
          <cell r="W137">
            <v>3</v>
          </cell>
          <cell r="X137">
            <v>3</v>
          </cell>
          <cell r="AB137">
            <v>9</v>
          </cell>
          <cell r="AC137">
            <v>3</v>
          </cell>
        </row>
        <row r="138">
          <cell r="G138">
            <v>6</v>
          </cell>
          <cell r="H138">
            <v>7</v>
          </cell>
          <cell r="I138">
            <v>13</v>
          </cell>
          <cell r="J138">
            <v>0</v>
          </cell>
          <cell r="K138">
            <v>0</v>
          </cell>
          <cell r="L138">
            <v>3</v>
          </cell>
          <cell r="N138">
            <v>0</v>
          </cell>
          <cell r="O138">
            <v>0</v>
          </cell>
          <cell r="P138">
            <v>3</v>
          </cell>
          <cell r="Q138">
            <v>2</v>
          </cell>
          <cell r="R138">
            <v>1</v>
          </cell>
          <cell r="S138">
            <v>1</v>
          </cell>
          <cell r="V138">
            <v>1</v>
          </cell>
          <cell r="W138">
            <v>1</v>
          </cell>
          <cell r="X138">
            <v>1</v>
          </cell>
          <cell r="AB138">
            <v>3</v>
          </cell>
          <cell r="AC138">
            <v>2</v>
          </cell>
        </row>
        <row r="139">
          <cell r="G139">
            <v>8</v>
          </cell>
          <cell r="H139">
            <v>7</v>
          </cell>
          <cell r="I139">
            <v>10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1</v>
          </cell>
          <cell r="S139">
            <v>1</v>
          </cell>
          <cell r="V139">
            <v>1</v>
          </cell>
          <cell r="W139">
            <v>1</v>
          </cell>
          <cell r="X139">
            <v>1</v>
          </cell>
          <cell r="AB139">
            <v>3</v>
          </cell>
          <cell r="AC139">
            <v>0</v>
          </cell>
        </row>
        <row r="140">
          <cell r="G140">
            <v>35</v>
          </cell>
          <cell r="H140">
            <v>42</v>
          </cell>
          <cell r="I140">
            <v>35</v>
          </cell>
          <cell r="J140">
            <v>0</v>
          </cell>
          <cell r="K140">
            <v>1</v>
          </cell>
          <cell r="L140">
            <v>1</v>
          </cell>
          <cell r="N140">
            <v>0</v>
          </cell>
          <cell r="O140">
            <v>1</v>
          </cell>
          <cell r="P140">
            <v>1</v>
          </cell>
          <cell r="Q140">
            <v>2</v>
          </cell>
          <cell r="R140">
            <v>2</v>
          </cell>
          <cell r="S140">
            <v>1</v>
          </cell>
          <cell r="V140">
            <v>1</v>
          </cell>
          <cell r="W140">
            <v>2</v>
          </cell>
          <cell r="X140">
            <v>1</v>
          </cell>
          <cell r="AB140">
            <v>4</v>
          </cell>
          <cell r="AC140">
            <v>2</v>
          </cell>
        </row>
        <row r="141">
          <cell r="G141">
            <v>166</v>
          </cell>
          <cell r="H141">
            <v>143</v>
          </cell>
          <cell r="I141">
            <v>165</v>
          </cell>
          <cell r="J141">
            <v>0</v>
          </cell>
          <cell r="K141">
            <v>2</v>
          </cell>
          <cell r="L141">
            <v>3</v>
          </cell>
          <cell r="N141">
            <v>0</v>
          </cell>
          <cell r="O141">
            <v>2</v>
          </cell>
          <cell r="P141">
            <v>3</v>
          </cell>
          <cell r="Q141">
            <v>1</v>
          </cell>
          <cell r="R141">
            <v>4</v>
          </cell>
          <cell r="S141">
            <v>5</v>
          </cell>
          <cell r="V141">
            <v>5</v>
          </cell>
          <cell r="W141">
            <v>4</v>
          </cell>
          <cell r="X141">
            <v>5</v>
          </cell>
          <cell r="AB141">
            <v>14</v>
          </cell>
          <cell r="AC141">
            <v>1</v>
          </cell>
        </row>
        <row r="142">
          <cell r="G142">
            <v>33</v>
          </cell>
          <cell r="H142">
            <v>39</v>
          </cell>
          <cell r="I142">
            <v>32</v>
          </cell>
          <cell r="J142">
            <v>2</v>
          </cell>
          <cell r="K142">
            <v>1</v>
          </cell>
          <cell r="L142">
            <v>0</v>
          </cell>
          <cell r="N142">
            <v>2</v>
          </cell>
          <cell r="O142">
            <v>1</v>
          </cell>
          <cell r="P142">
            <v>0</v>
          </cell>
          <cell r="Q142">
            <v>2</v>
          </cell>
          <cell r="R142">
            <v>1</v>
          </cell>
          <cell r="S142">
            <v>1</v>
          </cell>
          <cell r="V142">
            <v>1</v>
          </cell>
          <cell r="W142">
            <v>1</v>
          </cell>
          <cell r="X142">
            <v>1</v>
          </cell>
          <cell r="AB142">
            <v>3</v>
          </cell>
          <cell r="AC142">
            <v>2</v>
          </cell>
        </row>
        <row r="143">
          <cell r="G143">
            <v>25</v>
          </cell>
          <cell r="H143">
            <v>21</v>
          </cell>
          <cell r="I143">
            <v>25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</v>
          </cell>
          <cell r="S143">
            <v>1</v>
          </cell>
          <cell r="V143">
            <v>1</v>
          </cell>
          <cell r="W143">
            <v>1</v>
          </cell>
          <cell r="X143">
            <v>1</v>
          </cell>
          <cell r="AB143">
            <v>3</v>
          </cell>
          <cell r="AC143">
            <v>0</v>
          </cell>
        </row>
        <row r="144">
          <cell r="G144">
            <v>42</v>
          </cell>
          <cell r="H144">
            <v>40</v>
          </cell>
          <cell r="I144">
            <v>49</v>
          </cell>
          <cell r="J144">
            <v>2</v>
          </cell>
          <cell r="K144">
            <v>1</v>
          </cell>
          <cell r="L144">
            <v>2</v>
          </cell>
          <cell r="N144">
            <v>2</v>
          </cell>
          <cell r="O144">
            <v>1</v>
          </cell>
          <cell r="P144">
            <v>1</v>
          </cell>
          <cell r="Q144">
            <v>1</v>
          </cell>
          <cell r="R144">
            <v>2</v>
          </cell>
          <cell r="S144">
            <v>5</v>
          </cell>
          <cell r="V144">
            <v>2</v>
          </cell>
          <cell r="W144">
            <v>1</v>
          </cell>
          <cell r="X144">
            <v>2</v>
          </cell>
          <cell r="AB144">
            <v>5</v>
          </cell>
          <cell r="AC144">
            <v>1</v>
          </cell>
        </row>
        <row r="145">
          <cell r="G145">
            <v>69</v>
          </cell>
          <cell r="H145">
            <v>57</v>
          </cell>
          <cell r="I145">
            <v>70</v>
          </cell>
          <cell r="J145">
            <v>2</v>
          </cell>
          <cell r="K145">
            <v>2</v>
          </cell>
          <cell r="L145">
            <v>2</v>
          </cell>
          <cell r="N145">
            <v>2</v>
          </cell>
          <cell r="O145">
            <v>2</v>
          </cell>
          <cell r="P145">
            <v>6</v>
          </cell>
          <cell r="V145">
            <v>2</v>
          </cell>
          <cell r="W145">
            <v>2</v>
          </cell>
          <cell r="X145">
            <v>2</v>
          </cell>
          <cell r="AB145">
            <v>6</v>
          </cell>
        </row>
        <row r="146">
          <cell r="G146">
            <v>114</v>
          </cell>
          <cell r="H146">
            <v>87</v>
          </cell>
          <cell r="I146">
            <v>106</v>
          </cell>
          <cell r="J146">
            <v>3</v>
          </cell>
          <cell r="K146">
            <v>1</v>
          </cell>
          <cell r="L146">
            <v>3</v>
          </cell>
          <cell r="N146">
            <v>3</v>
          </cell>
          <cell r="O146">
            <v>1</v>
          </cell>
          <cell r="P146">
            <v>3</v>
          </cell>
          <cell r="Q146">
            <v>2</v>
          </cell>
          <cell r="R146">
            <v>3</v>
          </cell>
          <cell r="S146">
            <v>3</v>
          </cell>
          <cell r="V146">
            <v>3</v>
          </cell>
          <cell r="W146">
            <v>3</v>
          </cell>
          <cell r="X146">
            <v>3</v>
          </cell>
          <cell r="AB146">
            <v>9</v>
          </cell>
          <cell r="AC146">
            <v>2</v>
          </cell>
        </row>
        <row r="147">
          <cell r="G147">
            <v>3</v>
          </cell>
          <cell r="H147">
            <v>5</v>
          </cell>
          <cell r="I147">
            <v>5</v>
          </cell>
          <cell r="J147">
            <v>0</v>
          </cell>
          <cell r="K147">
            <v>1</v>
          </cell>
          <cell r="L147">
            <v>2</v>
          </cell>
          <cell r="N147">
            <v>0</v>
          </cell>
          <cell r="O147">
            <v>1</v>
          </cell>
          <cell r="P147">
            <v>2</v>
          </cell>
          <cell r="V147">
            <v>1</v>
          </cell>
          <cell r="W147">
            <v>0</v>
          </cell>
          <cell r="X147">
            <v>1</v>
          </cell>
          <cell r="AB147">
            <v>2</v>
          </cell>
        </row>
        <row r="148">
          <cell r="G148">
            <v>138</v>
          </cell>
          <cell r="H148">
            <v>144</v>
          </cell>
          <cell r="I148">
            <v>135</v>
          </cell>
          <cell r="J148">
            <v>0</v>
          </cell>
          <cell r="K148">
            <v>0</v>
          </cell>
          <cell r="L148">
            <v>4</v>
          </cell>
          <cell r="N148">
            <v>0</v>
          </cell>
          <cell r="O148">
            <v>0</v>
          </cell>
          <cell r="P148">
            <v>4</v>
          </cell>
          <cell r="Q148">
            <v>1</v>
          </cell>
          <cell r="R148">
            <v>4</v>
          </cell>
          <cell r="S148">
            <v>4</v>
          </cell>
          <cell r="V148">
            <v>4</v>
          </cell>
          <cell r="W148">
            <v>4</v>
          </cell>
          <cell r="X148">
            <v>4</v>
          </cell>
          <cell r="AB148">
            <v>12</v>
          </cell>
          <cell r="AC148">
            <v>1</v>
          </cell>
        </row>
        <row r="149">
          <cell r="G149">
            <v>159</v>
          </cell>
          <cell r="H149">
            <v>166</v>
          </cell>
          <cell r="I149">
            <v>144</v>
          </cell>
          <cell r="J149">
            <v>2</v>
          </cell>
          <cell r="K149">
            <v>2</v>
          </cell>
          <cell r="L149">
            <v>1</v>
          </cell>
          <cell r="N149">
            <v>2</v>
          </cell>
          <cell r="O149">
            <v>2</v>
          </cell>
          <cell r="P149">
            <v>1</v>
          </cell>
          <cell r="Q149">
            <v>2</v>
          </cell>
          <cell r="R149">
            <v>5</v>
          </cell>
          <cell r="S149">
            <v>4</v>
          </cell>
          <cell r="V149">
            <v>4</v>
          </cell>
          <cell r="W149">
            <v>5</v>
          </cell>
          <cell r="X149">
            <v>4</v>
          </cell>
          <cell r="AB149">
            <v>13</v>
          </cell>
          <cell r="AC149">
            <v>2</v>
          </cell>
        </row>
        <row r="150">
          <cell r="G150">
            <v>133</v>
          </cell>
          <cell r="H150">
            <v>149</v>
          </cell>
          <cell r="I150">
            <v>126</v>
          </cell>
          <cell r="J150">
            <v>2</v>
          </cell>
          <cell r="K150">
            <v>6</v>
          </cell>
          <cell r="L150">
            <v>5</v>
          </cell>
          <cell r="N150">
            <v>2</v>
          </cell>
          <cell r="O150">
            <v>6</v>
          </cell>
          <cell r="P150">
            <v>5</v>
          </cell>
          <cell r="Q150">
            <v>3</v>
          </cell>
          <cell r="R150">
            <v>4</v>
          </cell>
          <cell r="S150">
            <v>4</v>
          </cell>
          <cell r="V150">
            <v>4</v>
          </cell>
          <cell r="W150">
            <v>4</v>
          </cell>
          <cell r="X150">
            <v>4</v>
          </cell>
          <cell r="AB150">
            <v>12</v>
          </cell>
          <cell r="AC150">
            <v>3</v>
          </cell>
        </row>
        <row r="151">
          <cell r="G151">
            <v>147</v>
          </cell>
          <cell r="H151">
            <v>105</v>
          </cell>
          <cell r="I151">
            <v>113</v>
          </cell>
          <cell r="J151">
            <v>0</v>
          </cell>
          <cell r="K151">
            <v>1</v>
          </cell>
          <cell r="L151">
            <v>2</v>
          </cell>
          <cell r="N151">
            <v>0</v>
          </cell>
          <cell r="O151">
            <v>1</v>
          </cell>
          <cell r="P151">
            <v>2</v>
          </cell>
          <cell r="Q151">
            <v>1</v>
          </cell>
          <cell r="R151">
            <v>3</v>
          </cell>
          <cell r="S151">
            <v>3</v>
          </cell>
          <cell r="V151">
            <v>4</v>
          </cell>
          <cell r="W151">
            <v>3</v>
          </cell>
          <cell r="X151">
            <v>3</v>
          </cell>
          <cell r="AB151">
            <v>10</v>
          </cell>
          <cell r="AC151">
            <v>1</v>
          </cell>
        </row>
        <row r="152">
          <cell r="G152">
            <v>212</v>
          </cell>
          <cell r="H152">
            <v>180</v>
          </cell>
          <cell r="I152">
            <v>158</v>
          </cell>
          <cell r="J152">
            <v>1</v>
          </cell>
          <cell r="K152">
            <v>3</v>
          </cell>
          <cell r="L152">
            <v>4</v>
          </cell>
          <cell r="N152">
            <v>1</v>
          </cell>
          <cell r="O152">
            <v>3</v>
          </cell>
          <cell r="P152">
            <v>4</v>
          </cell>
          <cell r="Q152">
            <v>3</v>
          </cell>
          <cell r="R152">
            <v>5</v>
          </cell>
          <cell r="S152">
            <v>4</v>
          </cell>
          <cell r="V152">
            <v>6</v>
          </cell>
          <cell r="W152">
            <v>5</v>
          </cell>
          <cell r="X152">
            <v>4</v>
          </cell>
          <cell r="AB152">
            <v>15</v>
          </cell>
          <cell r="AC152">
            <v>3</v>
          </cell>
        </row>
        <row r="153">
          <cell r="G153">
            <v>122</v>
          </cell>
          <cell r="H153">
            <v>119</v>
          </cell>
          <cell r="I153">
            <v>139</v>
          </cell>
          <cell r="J153">
            <v>2</v>
          </cell>
          <cell r="K153">
            <v>1</v>
          </cell>
          <cell r="L153">
            <v>2</v>
          </cell>
          <cell r="N153">
            <v>2</v>
          </cell>
          <cell r="O153">
            <v>1</v>
          </cell>
          <cell r="P153">
            <v>2</v>
          </cell>
          <cell r="Q153">
            <v>1</v>
          </cell>
          <cell r="R153">
            <v>3</v>
          </cell>
          <cell r="S153">
            <v>4</v>
          </cell>
          <cell r="V153">
            <v>4</v>
          </cell>
          <cell r="W153">
            <v>3</v>
          </cell>
          <cell r="X153">
            <v>4</v>
          </cell>
          <cell r="AB153">
            <v>11</v>
          </cell>
          <cell r="AC153">
            <v>1</v>
          </cell>
        </row>
        <row r="154">
          <cell r="G154">
            <v>62</v>
          </cell>
          <cell r="H154">
            <v>55</v>
          </cell>
          <cell r="I154">
            <v>47</v>
          </cell>
          <cell r="J154">
            <v>0</v>
          </cell>
          <cell r="K154">
            <v>1</v>
          </cell>
          <cell r="L154">
            <v>0</v>
          </cell>
          <cell r="N154">
            <v>0</v>
          </cell>
          <cell r="O154">
            <v>1</v>
          </cell>
          <cell r="P154">
            <v>0</v>
          </cell>
          <cell r="Q154">
            <v>1</v>
          </cell>
          <cell r="R154">
            <v>2</v>
          </cell>
          <cell r="S154">
            <v>2</v>
          </cell>
          <cell r="V154">
            <v>2</v>
          </cell>
          <cell r="W154">
            <v>2</v>
          </cell>
          <cell r="X154">
            <v>2</v>
          </cell>
          <cell r="AB154">
            <v>6</v>
          </cell>
          <cell r="AC154">
            <v>1</v>
          </cell>
        </row>
        <row r="155">
          <cell r="G155">
            <v>223</v>
          </cell>
          <cell r="H155">
            <v>215</v>
          </cell>
          <cell r="I155">
            <v>240</v>
          </cell>
          <cell r="J155">
            <v>7</v>
          </cell>
          <cell r="K155">
            <v>4</v>
          </cell>
          <cell r="L155">
            <v>5</v>
          </cell>
          <cell r="N155">
            <v>7</v>
          </cell>
          <cell r="O155">
            <v>4</v>
          </cell>
          <cell r="P155">
            <v>5</v>
          </cell>
          <cell r="Q155">
            <v>4</v>
          </cell>
          <cell r="R155">
            <v>6</v>
          </cell>
          <cell r="S155">
            <v>6</v>
          </cell>
          <cell r="V155">
            <v>6</v>
          </cell>
          <cell r="W155">
            <v>6</v>
          </cell>
          <cell r="X155">
            <v>6</v>
          </cell>
          <cell r="AB155">
            <v>18</v>
          </cell>
          <cell r="AC155">
            <v>4</v>
          </cell>
        </row>
        <row r="156">
          <cell r="G156">
            <v>91</v>
          </cell>
          <cell r="H156">
            <v>98</v>
          </cell>
          <cell r="I156">
            <v>97</v>
          </cell>
          <cell r="J156">
            <v>1</v>
          </cell>
          <cell r="K156">
            <v>0</v>
          </cell>
          <cell r="L156">
            <v>1</v>
          </cell>
          <cell r="N156">
            <v>1</v>
          </cell>
          <cell r="O156">
            <v>0</v>
          </cell>
          <cell r="P156">
            <v>1</v>
          </cell>
          <cell r="Q156">
            <v>1</v>
          </cell>
          <cell r="R156">
            <v>3</v>
          </cell>
          <cell r="S156">
            <v>3</v>
          </cell>
          <cell r="V156">
            <v>3</v>
          </cell>
          <cell r="W156">
            <v>3</v>
          </cell>
          <cell r="X156">
            <v>3</v>
          </cell>
          <cell r="AB156">
            <v>9</v>
          </cell>
          <cell r="AC156">
            <v>1</v>
          </cell>
        </row>
        <row r="157">
          <cell r="G157">
            <v>217</v>
          </cell>
          <cell r="H157">
            <v>197</v>
          </cell>
          <cell r="I157">
            <v>252</v>
          </cell>
          <cell r="J157">
            <v>2</v>
          </cell>
          <cell r="K157">
            <v>3</v>
          </cell>
          <cell r="L157">
            <v>1</v>
          </cell>
          <cell r="N157">
            <v>2</v>
          </cell>
          <cell r="O157">
            <v>3</v>
          </cell>
          <cell r="P157">
            <v>1</v>
          </cell>
          <cell r="Q157">
            <v>3</v>
          </cell>
          <cell r="R157">
            <v>5</v>
          </cell>
          <cell r="S157">
            <v>7</v>
          </cell>
          <cell r="V157">
            <v>6</v>
          </cell>
          <cell r="W157">
            <v>5</v>
          </cell>
          <cell r="X157">
            <v>7</v>
          </cell>
          <cell r="AB157">
            <v>18</v>
          </cell>
          <cell r="AC157">
            <v>3</v>
          </cell>
        </row>
        <row r="158">
          <cell r="G158">
            <v>27</v>
          </cell>
          <cell r="H158">
            <v>35</v>
          </cell>
          <cell r="I158">
            <v>26</v>
          </cell>
          <cell r="J158">
            <v>0</v>
          </cell>
          <cell r="K158">
            <v>0</v>
          </cell>
          <cell r="L158">
            <v>1</v>
          </cell>
          <cell r="N158">
            <v>0</v>
          </cell>
          <cell r="O158">
            <v>0</v>
          </cell>
          <cell r="P158">
            <v>1</v>
          </cell>
          <cell r="Q158">
            <v>1</v>
          </cell>
          <cell r="R158">
            <v>1</v>
          </cell>
          <cell r="S158">
            <v>1</v>
          </cell>
          <cell r="V158">
            <v>1</v>
          </cell>
          <cell r="W158">
            <v>1</v>
          </cell>
          <cell r="X158">
            <v>1</v>
          </cell>
          <cell r="AB158">
            <v>3</v>
          </cell>
          <cell r="AC158">
            <v>1</v>
          </cell>
        </row>
        <row r="159">
          <cell r="G159">
            <v>25</v>
          </cell>
          <cell r="H159">
            <v>38</v>
          </cell>
          <cell r="I159">
            <v>31</v>
          </cell>
          <cell r="J159">
            <v>2</v>
          </cell>
          <cell r="K159">
            <v>1</v>
          </cell>
          <cell r="L159">
            <v>3</v>
          </cell>
          <cell r="N159">
            <v>2</v>
          </cell>
          <cell r="O159">
            <v>1</v>
          </cell>
          <cell r="P159">
            <v>3</v>
          </cell>
          <cell r="Q159">
            <v>2</v>
          </cell>
          <cell r="R159">
            <v>1</v>
          </cell>
          <cell r="S159">
            <v>1</v>
          </cell>
          <cell r="V159">
            <v>1</v>
          </cell>
          <cell r="W159">
            <v>1</v>
          </cell>
          <cell r="X159">
            <v>1</v>
          </cell>
          <cell r="AB159">
            <v>3</v>
          </cell>
          <cell r="AC159">
            <v>2</v>
          </cell>
        </row>
        <row r="160">
          <cell r="G160">
            <v>58</v>
          </cell>
          <cell r="H160">
            <v>46</v>
          </cell>
          <cell r="I160">
            <v>55</v>
          </cell>
          <cell r="J160">
            <v>1</v>
          </cell>
          <cell r="K160">
            <v>0</v>
          </cell>
          <cell r="L160">
            <v>0</v>
          </cell>
          <cell r="N160">
            <v>1</v>
          </cell>
          <cell r="O160">
            <v>0</v>
          </cell>
          <cell r="P160">
            <v>0</v>
          </cell>
          <cell r="Q160">
            <v>1</v>
          </cell>
          <cell r="R160">
            <v>2</v>
          </cell>
          <cell r="S160">
            <v>2</v>
          </cell>
          <cell r="V160">
            <v>2</v>
          </cell>
          <cell r="W160">
            <v>2</v>
          </cell>
          <cell r="X160">
            <v>2</v>
          </cell>
          <cell r="AB160">
            <v>6</v>
          </cell>
          <cell r="AC160">
            <v>1</v>
          </cell>
        </row>
        <row r="161">
          <cell r="G161">
            <v>86</v>
          </cell>
          <cell r="H161">
            <v>86</v>
          </cell>
          <cell r="I161">
            <v>84</v>
          </cell>
          <cell r="J161">
            <v>1</v>
          </cell>
          <cell r="K161">
            <v>1</v>
          </cell>
          <cell r="L161">
            <v>3</v>
          </cell>
          <cell r="N161">
            <v>1</v>
          </cell>
          <cell r="O161">
            <v>1</v>
          </cell>
          <cell r="P161">
            <v>3</v>
          </cell>
          <cell r="Q161">
            <v>2</v>
          </cell>
          <cell r="R161">
            <v>3</v>
          </cell>
          <cell r="S161">
            <v>3</v>
          </cell>
          <cell r="V161">
            <v>3</v>
          </cell>
          <cell r="W161">
            <v>3</v>
          </cell>
          <cell r="X161">
            <v>3</v>
          </cell>
          <cell r="AB161">
            <v>9</v>
          </cell>
          <cell r="AC161">
            <v>2</v>
          </cell>
        </row>
        <row r="162">
          <cell r="G162">
            <v>189</v>
          </cell>
          <cell r="H162">
            <v>169</v>
          </cell>
          <cell r="I162">
            <v>179</v>
          </cell>
          <cell r="J162">
            <v>3</v>
          </cell>
          <cell r="K162">
            <v>1</v>
          </cell>
          <cell r="L162">
            <v>3</v>
          </cell>
          <cell r="N162">
            <v>3</v>
          </cell>
          <cell r="O162">
            <v>1</v>
          </cell>
          <cell r="P162">
            <v>3</v>
          </cell>
          <cell r="Q162">
            <v>2</v>
          </cell>
          <cell r="R162">
            <v>5</v>
          </cell>
          <cell r="S162">
            <v>5</v>
          </cell>
          <cell r="V162">
            <v>5</v>
          </cell>
          <cell r="W162">
            <v>5</v>
          </cell>
          <cell r="X162">
            <v>5</v>
          </cell>
          <cell r="AB162">
            <v>15</v>
          </cell>
          <cell r="AC162">
            <v>2</v>
          </cell>
        </row>
        <row r="163">
          <cell r="G163">
            <v>170</v>
          </cell>
          <cell r="H163">
            <v>132</v>
          </cell>
          <cell r="I163">
            <v>148</v>
          </cell>
          <cell r="J163">
            <v>3</v>
          </cell>
          <cell r="K163">
            <v>5</v>
          </cell>
          <cell r="L163">
            <v>4</v>
          </cell>
          <cell r="N163">
            <v>3</v>
          </cell>
          <cell r="O163">
            <v>2</v>
          </cell>
          <cell r="P163">
            <v>4</v>
          </cell>
          <cell r="Q163">
            <v>4</v>
          </cell>
          <cell r="R163">
            <v>13</v>
          </cell>
          <cell r="S163">
            <v>2</v>
          </cell>
          <cell r="V163">
            <v>5</v>
          </cell>
          <cell r="W163">
            <v>4</v>
          </cell>
          <cell r="X163">
            <v>4</v>
          </cell>
          <cell r="AB163">
            <v>13</v>
          </cell>
          <cell r="AC163">
            <v>2</v>
          </cell>
        </row>
        <row r="164">
          <cell r="G164">
            <v>130</v>
          </cell>
          <cell r="H164">
            <v>116</v>
          </cell>
          <cell r="I164">
            <v>116</v>
          </cell>
          <cell r="J164">
            <v>1</v>
          </cell>
          <cell r="K164">
            <v>5</v>
          </cell>
          <cell r="L164">
            <v>2</v>
          </cell>
          <cell r="N164">
            <v>1</v>
          </cell>
          <cell r="O164">
            <v>5</v>
          </cell>
          <cell r="P164">
            <v>2</v>
          </cell>
          <cell r="Q164">
            <v>2</v>
          </cell>
          <cell r="R164">
            <v>3</v>
          </cell>
          <cell r="S164">
            <v>3</v>
          </cell>
          <cell r="V164">
            <v>4</v>
          </cell>
          <cell r="W164">
            <v>3</v>
          </cell>
          <cell r="X164">
            <v>3</v>
          </cell>
          <cell r="AB164">
            <v>10</v>
          </cell>
          <cell r="AC164">
            <v>2</v>
          </cell>
        </row>
        <row r="165">
          <cell r="G165">
            <v>156</v>
          </cell>
          <cell r="H165">
            <v>146</v>
          </cell>
          <cell r="I165">
            <v>149</v>
          </cell>
          <cell r="J165">
            <v>2</v>
          </cell>
          <cell r="K165">
            <v>1</v>
          </cell>
          <cell r="L165">
            <v>4</v>
          </cell>
          <cell r="N165">
            <v>2</v>
          </cell>
          <cell r="O165">
            <v>1</v>
          </cell>
          <cell r="P165">
            <v>4</v>
          </cell>
          <cell r="Q165">
            <v>2</v>
          </cell>
          <cell r="R165">
            <v>4</v>
          </cell>
          <cell r="S165">
            <v>4</v>
          </cell>
          <cell r="V165">
            <v>4</v>
          </cell>
          <cell r="W165">
            <v>4</v>
          </cell>
          <cell r="X165">
            <v>4</v>
          </cell>
          <cell r="AB165">
            <v>12</v>
          </cell>
          <cell r="AC165">
            <v>2</v>
          </cell>
        </row>
        <row r="166">
          <cell r="G166">
            <v>133</v>
          </cell>
          <cell r="H166">
            <v>95</v>
          </cell>
          <cell r="I166">
            <v>127</v>
          </cell>
          <cell r="J166">
            <v>1</v>
          </cell>
          <cell r="K166">
            <v>4</v>
          </cell>
          <cell r="L166">
            <v>3</v>
          </cell>
          <cell r="N166">
            <v>1</v>
          </cell>
          <cell r="O166">
            <v>1</v>
          </cell>
          <cell r="P166">
            <v>3</v>
          </cell>
          <cell r="Q166">
            <v>4</v>
          </cell>
          <cell r="R166">
            <v>11</v>
          </cell>
          <cell r="S166">
            <v>1</v>
          </cell>
          <cell r="V166">
            <v>4</v>
          </cell>
          <cell r="W166">
            <v>3</v>
          </cell>
          <cell r="X166">
            <v>4</v>
          </cell>
          <cell r="AB166">
            <v>11</v>
          </cell>
          <cell r="AC166">
            <v>1</v>
          </cell>
        </row>
        <row r="167">
          <cell r="G167">
            <v>97</v>
          </cell>
          <cell r="H167">
            <v>104</v>
          </cell>
          <cell r="I167">
            <v>92</v>
          </cell>
          <cell r="J167">
            <v>1</v>
          </cell>
          <cell r="K167">
            <v>3</v>
          </cell>
          <cell r="L167">
            <v>3</v>
          </cell>
          <cell r="N167">
            <v>9</v>
          </cell>
          <cell r="O167">
            <v>1</v>
          </cell>
          <cell r="P167">
            <v>1</v>
          </cell>
          <cell r="Q167">
            <v>3</v>
          </cell>
          <cell r="R167">
            <v>3</v>
          </cell>
          <cell r="S167">
            <v>9</v>
          </cell>
          <cell r="V167">
            <v>3</v>
          </cell>
          <cell r="W167">
            <v>3</v>
          </cell>
          <cell r="X167">
            <v>3</v>
          </cell>
          <cell r="AB167">
            <v>9</v>
          </cell>
          <cell r="AC167">
            <v>1</v>
          </cell>
        </row>
        <row r="168">
          <cell r="G168">
            <v>1</v>
          </cell>
          <cell r="H168">
            <v>5</v>
          </cell>
          <cell r="I168">
            <v>6</v>
          </cell>
          <cell r="J168">
            <v>0.5</v>
          </cell>
          <cell r="K168">
            <v>0.5</v>
          </cell>
          <cell r="L168">
            <v>1</v>
          </cell>
          <cell r="N168">
            <v>0.5</v>
          </cell>
          <cell r="O168">
            <v>1</v>
          </cell>
          <cell r="P168">
            <v>2</v>
          </cell>
          <cell r="V168">
            <v>0.5</v>
          </cell>
          <cell r="W168">
            <v>0.5</v>
          </cell>
          <cell r="X168">
            <v>1</v>
          </cell>
          <cell r="AB168">
            <v>2</v>
          </cell>
        </row>
        <row r="169">
          <cell r="G169">
            <v>100</v>
          </cell>
          <cell r="H169">
            <v>97</v>
          </cell>
          <cell r="I169">
            <v>115</v>
          </cell>
          <cell r="J169">
            <v>3</v>
          </cell>
          <cell r="K169">
            <v>2</v>
          </cell>
          <cell r="L169">
            <v>1</v>
          </cell>
          <cell r="N169">
            <v>3</v>
          </cell>
          <cell r="O169">
            <v>2</v>
          </cell>
          <cell r="P169">
            <v>1</v>
          </cell>
          <cell r="Q169">
            <v>3</v>
          </cell>
          <cell r="R169">
            <v>3</v>
          </cell>
          <cell r="S169">
            <v>3</v>
          </cell>
          <cell r="V169">
            <v>3</v>
          </cell>
          <cell r="W169">
            <v>3</v>
          </cell>
          <cell r="X169">
            <v>3</v>
          </cell>
          <cell r="AB169">
            <v>9</v>
          </cell>
          <cell r="AC169">
            <v>3</v>
          </cell>
        </row>
        <row r="170">
          <cell r="G170">
            <v>150</v>
          </cell>
          <cell r="H170">
            <v>144</v>
          </cell>
          <cell r="I170">
            <v>124</v>
          </cell>
          <cell r="J170">
            <v>1</v>
          </cell>
          <cell r="K170">
            <v>1</v>
          </cell>
          <cell r="L170">
            <v>4</v>
          </cell>
          <cell r="N170">
            <v>1</v>
          </cell>
          <cell r="O170">
            <v>12</v>
          </cell>
          <cell r="P170">
            <v>1</v>
          </cell>
          <cell r="Q170">
            <v>4</v>
          </cell>
          <cell r="R170">
            <v>4</v>
          </cell>
          <cell r="S170">
            <v>12</v>
          </cell>
          <cell r="V170">
            <v>4</v>
          </cell>
          <cell r="W170">
            <v>4</v>
          </cell>
          <cell r="X170">
            <v>4</v>
          </cell>
          <cell r="AB170">
            <v>12</v>
          </cell>
          <cell r="AC170">
            <v>2</v>
          </cell>
        </row>
        <row r="171">
          <cell r="G171">
            <v>16</v>
          </cell>
          <cell r="H171">
            <v>17</v>
          </cell>
          <cell r="I171">
            <v>10</v>
          </cell>
          <cell r="J171">
            <v>1</v>
          </cell>
          <cell r="K171">
            <v>1</v>
          </cell>
          <cell r="L171">
            <v>1</v>
          </cell>
          <cell r="N171">
            <v>1</v>
          </cell>
          <cell r="O171">
            <v>1</v>
          </cell>
          <cell r="P171">
            <v>3</v>
          </cell>
          <cell r="V171">
            <v>1</v>
          </cell>
          <cell r="W171">
            <v>1</v>
          </cell>
          <cell r="X171">
            <v>1</v>
          </cell>
          <cell r="AB171">
            <v>3</v>
          </cell>
        </row>
        <row r="172">
          <cell r="G172">
            <v>49</v>
          </cell>
          <cell r="H172">
            <v>58</v>
          </cell>
          <cell r="I172">
            <v>56</v>
          </cell>
          <cell r="J172">
            <v>1</v>
          </cell>
          <cell r="K172">
            <v>2</v>
          </cell>
          <cell r="L172">
            <v>2</v>
          </cell>
          <cell r="N172">
            <v>2</v>
          </cell>
          <cell r="O172">
            <v>1</v>
          </cell>
          <cell r="P172">
            <v>2</v>
          </cell>
          <cell r="Q172">
            <v>2</v>
          </cell>
          <cell r="R172">
            <v>2</v>
          </cell>
          <cell r="S172">
            <v>6</v>
          </cell>
          <cell r="V172">
            <v>2</v>
          </cell>
          <cell r="W172">
            <v>2</v>
          </cell>
          <cell r="X172">
            <v>2</v>
          </cell>
          <cell r="AB172">
            <v>6</v>
          </cell>
          <cell r="AC172">
            <v>2</v>
          </cell>
        </row>
        <row r="173">
          <cell r="G173">
            <v>51</v>
          </cell>
          <cell r="H173">
            <v>66</v>
          </cell>
          <cell r="I173">
            <v>57</v>
          </cell>
          <cell r="J173">
            <v>2</v>
          </cell>
          <cell r="K173">
            <v>2</v>
          </cell>
          <cell r="L173">
            <v>2</v>
          </cell>
          <cell r="N173">
            <v>2</v>
          </cell>
          <cell r="O173">
            <v>2</v>
          </cell>
          <cell r="P173">
            <v>2</v>
          </cell>
          <cell r="Q173">
            <v>2</v>
          </cell>
          <cell r="R173">
            <v>2</v>
          </cell>
          <cell r="S173">
            <v>6</v>
          </cell>
          <cell r="V173">
            <v>2</v>
          </cell>
          <cell r="W173">
            <v>2</v>
          </cell>
          <cell r="X173">
            <v>2</v>
          </cell>
          <cell r="AB173">
            <v>6</v>
          </cell>
          <cell r="AC173">
            <v>2</v>
          </cell>
        </row>
        <row r="174">
          <cell r="G174">
            <v>9</v>
          </cell>
          <cell r="H174">
            <v>15</v>
          </cell>
          <cell r="I174">
            <v>17</v>
          </cell>
          <cell r="J174">
            <v>1</v>
          </cell>
          <cell r="K174">
            <v>1</v>
          </cell>
          <cell r="L174">
            <v>1</v>
          </cell>
          <cell r="N174">
            <v>1</v>
          </cell>
          <cell r="O174">
            <v>1</v>
          </cell>
          <cell r="P174">
            <v>3</v>
          </cell>
          <cell r="V174">
            <v>1</v>
          </cell>
          <cell r="W174">
            <v>1</v>
          </cell>
          <cell r="X174">
            <v>1</v>
          </cell>
          <cell r="AB174">
            <v>3</v>
          </cell>
        </row>
        <row r="175">
          <cell r="G175">
            <v>69</v>
          </cell>
          <cell r="H175">
            <v>53</v>
          </cell>
          <cell r="I175">
            <v>42</v>
          </cell>
          <cell r="J175">
            <v>2</v>
          </cell>
          <cell r="K175">
            <v>2</v>
          </cell>
          <cell r="L175">
            <v>2</v>
          </cell>
          <cell r="N175">
            <v>2</v>
          </cell>
          <cell r="O175">
            <v>2</v>
          </cell>
          <cell r="P175">
            <v>6</v>
          </cell>
          <cell r="V175">
            <v>2</v>
          </cell>
          <cell r="W175">
            <v>2</v>
          </cell>
          <cell r="X175">
            <v>2</v>
          </cell>
          <cell r="AB175">
            <v>6</v>
          </cell>
        </row>
        <row r="176">
          <cell r="G176">
            <v>189</v>
          </cell>
          <cell r="H176">
            <v>180</v>
          </cell>
          <cell r="I176">
            <v>209</v>
          </cell>
          <cell r="J176">
            <v>4</v>
          </cell>
          <cell r="K176">
            <v>3</v>
          </cell>
          <cell r="L176">
            <v>1</v>
          </cell>
          <cell r="N176">
            <v>4</v>
          </cell>
          <cell r="O176">
            <v>3</v>
          </cell>
          <cell r="P176">
            <v>1</v>
          </cell>
          <cell r="Q176">
            <v>1</v>
          </cell>
          <cell r="R176">
            <v>5</v>
          </cell>
          <cell r="S176">
            <v>6</v>
          </cell>
          <cell r="V176">
            <v>5</v>
          </cell>
          <cell r="W176">
            <v>5</v>
          </cell>
          <cell r="X176">
            <v>6</v>
          </cell>
          <cell r="AB176">
            <v>16</v>
          </cell>
          <cell r="AC176">
            <v>1</v>
          </cell>
        </row>
        <row r="177">
          <cell r="G177">
            <v>220</v>
          </cell>
          <cell r="H177">
            <v>229</v>
          </cell>
          <cell r="I177">
            <v>235</v>
          </cell>
          <cell r="J177">
            <v>4</v>
          </cell>
          <cell r="K177">
            <v>6</v>
          </cell>
          <cell r="L177">
            <v>6</v>
          </cell>
          <cell r="N177">
            <v>18</v>
          </cell>
          <cell r="O177">
            <v>2</v>
          </cell>
          <cell r="P177">
            <v>4</v>
          </cell>
          <cell r="Q177">
            <v>6</v>
          </cell>
          <cell r="R177">
            <v>6</v>
          </cell>
          <cell r="S177">
            <v>18</v>
          </cell>
          <cell r="V177">
            <v>6</v>
          </cell>
          <cell r="W177">
            <v>6</v>
          </cell>
          <cell r="X177">
            <v>6</v>
          </cell>
          <cell r="AB177">
            <v>18</v>
          </cell>
          <cell r="AC177">
            <v>2</v>
          </cell>
        </row>
        <row r="178">
          <cell r="G178">
            <v>206</v>
          </cell>
          <cell r="H178">
            <v>180</v>
          </cell>
          <cell r="I178">
            <v>178</v>
          </cell>
          <cell r="J178">
            <v>3</v>
          </cell>
          <cell r="K178">
            <v>4</v>
          </cell>
          <cell r="L178">
            <v>1</v>
          </cell>
          <cell r="N178">
            <v>3</v>
          </cell>
          <cell r="O178">
            <v>4</v>
          </cell>
          <cell r="P178">
            <v>1</v>
          </cell>
          <cell r="Q178">
            <v>3</v>
          </cell>
          <cell r="R178">
            <v>5</v>
          </cell>
          <cell r="S178">
            <v>5</v>
          </cell>
          <cell r="V178">
            <v>6</v>
          </cell>
          <cell r="W178">
            <v>5</v>
          </cell>
          <cell r="X178">
            <v>5</v>
          </cell>
          <cell r="AB178">
            <v>16</v>
          </cell>
          <cell r="AC178">
            <v>3</v>
          </cell>
        </row>
        <row r="179">
          <cell r="G179">
            <v>82</v>
          </cell>
          <cell r="H179">
            <v>76</v>
          </cell>
          <cell r="I179">
            <v>81</v>
          </cell>
          <cell r="J179">
            <v>2</v>
          </cell>
          <cell r="K179">
            <v>1</v>
          </cell>
          <cell r="L179">
            <v>3</v>
          </cell>
          <cell r="N179">
            <v>2</v>
          </cell>
          <cell r="O179">
            <v>8</v>
          </cell>
          <cell r="P179">
            <v>1</v>
          </cell>
          <cell r="Q179">
            <v>2</v>
          </cell>
          <cell r="R179">
            <v>3</v>
          </cell>
          <cell r="S179">
            <v>8</v>
          </cell>
          <cell r="V179">
            <v>3</v>
          </cell>
          <cell r="W179">
            <v>2</v>
          </cell>
          <cell r="X179">
            <v>3</v>
          </cell>
          <cell r="AB179">
            <v>8</v>
          </cell>
          <cell r="AC179">
            <v>2</v>
          </cell>
        </row>
        <row r="180">
          <cell r="G180">
            <v>163</v>
          </cell>
          <cell r="H180">
            <v>117</v>
          </cell>
          <cell r="I180">
            <v>110</v>
          </cell>
          <cell r="J180">
            <v>1</v>
          </cell>
          <cell r="K180">
            <v>1</v>
          </cell>
          <cell r="L180">
            <v>1</v>
          </cell>
          <cell r="N180">
            <v>1</v>
          </cell>
          <cell r="O180">
            <v>1</v>
          </cell>
          <cell r="P180">
            <v>1</v>
          </cell>
          <cell r="Q180">
            <v>2</v>
          </cell>
          <cell r="R180">
            <v>3</v>
          </cell>
          <cell r="S180">
            <v>3</v>
          </cell>
          <cell r="V180">
            <v>5</v>
          </cell>
          <cell r="W180">
            <v>3</v>
          </cell>
          <cell r="X180">
            <v>3</v>
          </cell>
          <cell r="AB180">
            <v>11</v>
          </cell>
          <cell r="AC180">
            <v>2</v>
          </cell>
        </row>
        <row r="181">
          <cell r="G181">
            <v>91</v>
          </cell>
          <cell r="H181">
            <v>128</v>
          </cell>
          <cell r="I181">
            <v>136</v>
          </cell>
          <cell r="J181">
            <v>1</v>
          </cell>
          <cell r="K181">
            <v>1</v>
          </cell>
          <cell r="L181">
            <v>3</v>
          </cell>
          <cell r="N181">
            <v>4</v>
          </cell>
          <cell r="O181">
            <v>1</v>
          </cell>
          <cell r="P181">
            <v>1</v>
          </cell>
          <cell r="Q181">
            <v>4</v>
          </cell>
          <cell r="R181">
            <v>4</v>
          </cell>
          <cell r="S181">
            <v>11</v>
          </cell>
          <cell r="V181">
            <v>3</v>
          </cell>
          <cell r="W181">
            <v>4</v>
          </cell>
          <cell r="X181">
            <v>4</v>
          </cell>
          <cell r="AB181">
            <v>11</v>
          </cell>
          <cell r="AC181">
            <v>1</v>
          </cell>
        </row>
        <row r="182">
          <cell r="G182">
            <v>123</v>
          </cell>
          <cell r="H182">
            <v>112</v>
          </cell>
          <cell r="I182">
            <v>98</v>
          </cell>
          <cell r="J182">
            <v>6</v>
          </cell>
          <cell r="K182">
            <v>4</v>
          </cell>
          <cell r="L182">
            <v>1</v>
          </cell>
          <cell r="N182">
            <v>6</v>
          </cell>
          <cell r="O182">
            <v>4</v>
          </cell>
          <cell r="P182">
            <v>1</v>
          </cell>
          <cell r="Q182">
            <v>3</v>
          </cell>
          <cell r="R182">
            <v>3</v>
          </cell>
          <cell r="S182">
            <v>3</v>
          </cell>
          <cell r="V182">
            <v>4</v>
          </cell>
          <cell r="W182">
            <v>3</v>
          </cell>
          <cell r="X182">
            <v>3</v>
          </cell>
          <cell r="AB182">
            <v>10</v>
          </cell>
          <cell r="AC182">
            <v>3</v>
          </cell>
        </row>
        <row r="183">
          <cell r="G183">
            <v>46</v>
          </cell>
          <cell r="H183">
            <v>58</v>
          </cell>
          <cell r="I183">
            <v>46</v>
          </cell>
          <cell r="J183">
            <v>1</v>
          </cell>
          <cell r="K183">
            <v>2</v>
          </cell>
          <cell r="L183">
            <v>2</v>
          </cell>
          <cell r="N183">
            <v>6</v>
          </cell>
          <cell r="O183">
            <v>1</v>
          </cell>
          <cell r="P183">
            <v>1</v>
          </cell>
          <cell r="Q183">
            <v>2</v>
          </cell>
          <cell r="R183">
            <v>2</v>
          </cell>
          <cell r="S183">
            <v>6</v>
          </cell>
          <cell r="V183">
            <v>2</v>
          </cell>
          <cell r="W183">
            <v>2</v>
          </cell>
          <cell r="X183">
            <v>2</v>
          </cell>
          <cell r="AB183">
            <v>6</v>
          </cell>
          <cell r="AC183">
            <v>1</v>
          </cell>
        </row>
        <row r="185">
          <cell r="G185">
            <v>98</v>
          </cell>
          <cell r="H185">
            <v>102</v>
          </cell>
          <cell r="I185">
            <v>103</v>
          </cell>
          <cell r="J185">
            <v>1</v>
          </cell>
          <cell r="K185">
            <v>2</v>
          </cell>
          <cell r="L185">
            <v>2</v>
          </cell>
          <cell r="N185">
            <v>1</v>
          </cell>
          <cell r="O185">
            <v>2</v>
          </cell>
          <cell r="P185">
            <v>2</v>
          </cell>
          <cell r="Q185">
            <v>2</v>
          </cell>
          <cell r="R185">
            <v>3</v>
          </cell>
          <cell r="S185">
            <v>3</v>
          </cell>
          <cell r="V185">
            <v>3</v>
          </cell>
          <cell r="W185">
            <v>3</v>
          </cell>
          <cell r="X185">
            <v>3</v>
          </cell>
          <cell r="AB185">
            <v>9</v>
          </cell>
          <cell r="AC185">
            <v>2</v>
          </cell>
        </row>
        <row r="186">
          <cell r="G186">
            <v>30</v>
          </cell>
          <cell r="H186">
            <v>25</v>
          </cell>
          <cell r="I186">
            <v>30</v>
          </cell>
          <cell r="J186">
            <v>1</v>
          </cell>
          <cell r="K186">
            <v>1</v>
          </cell>
          <cell r="L186">
            <v>1</v>
          </cell>
          <cell r="N186">
            <v>1</v>
          </cell>
          <cell r="O186">
            <v>3</v>
          </cell>
          <cell r="P186">
            <v>1</v>
          </cell>
          <cell r="Q186">
            <v>1</v>
          </cell>
          <cell r="R186">
            <v>1</v>
          </cell>
          <cell r="S186">
            <v>3</v>
          </cell>
          <cell r="V186">
            <v>1</v>
          </cell>
          <cell r="W186">
            <v>1</v>
          </cell>
          <cell r="X186">
            <v>1</v>
          </cell>
          <cell r="AB186">
            <v>3</v>
          </cell>
          <cell r="AC186">
            <v>1</v>
          </cell>
        </row>
        <row r="187">
          <cell r="G187">
            <v>24</v>
          </cell>
          <cell r="H187">
            <v>34</v>
          </cell>
          <cell r="I187">
            <v>25</v>
          </cell>
          <cell r="J187">
            <v>2</v>
          </cell>
          <cell r="K187">
            <v>2</v>
          </cell>
          <cell r="L187">
            <v>1</v>
          </cell>
          <cell r="N187">
            <v>2</v>
          </cell>
          <cell r="O187">
            <v>3</v>
          </cell>
          <cell r="P187">
            <v>2</v>
          </cell>
          <cell r="Q187">
            <v>1</v>
          </cell>
          <cell r="R187">
            <v>1</v>
          </cell>
          <cell r="S187">
            <v>3</v>
          </cell>
          <cell r="V187">
            <v>1</v>
          </cell>
          <cell r="W187">
            <v>1</v>
          </cell>
          <cell r="X187">
            <v>1</v>
          </cell>
          <cell r="AB187">
            <v>3</v>
          </cell>
          <cell r="AC187">
            <v>2</v>
          </cell>
        </row>
        <row r="188">
          <cell r="G188">
            <v>18</v>
          </cell>
          <cell r="H188">
            <v>29</v>
          </cell>
          <cell r="I188">
            <v>37</v>
          </cell>
          <cell r="J188">
            <v>1</v>
          </cell>
          <cell r="K188">
            <v>1</v>
          </cell>
          <cell r="L188">
            <v>1</v>
          </cell>
          <cell r="N188">
            <v>3</v>
          </cell>
          <cell r="O188">
            <v>1</v>
          </cell>
          <cell r="P188">
            <v>1</v>
          </cell>
          <cell r="Q188">
            <v>1</v>
          </cell>
          <cell r="R188">
            <v>1</v>
          </cell>
          <cell r="S188">
            <v>3</v>
          </cell>
          <cell r="V188">
            <v>1</v>
          </cell>
          <cell r="W188">
            <v>1</v>
          </cell>
          <cell r="X188">
            <v>1</v>
          </cell>
          <cell r="AB188">
            <v>3</v>
          </cell>
          <cell r="AC188">
            <v>1</v>
          </cell>
        </row>
        <row r="189">
          <cell r="G189">
            <v>40</v>
          </cell>
          <cell r="H189">
            <v>41</v>
          </cell>
          <cell r="I189">
            <v>47</v>
          </cell>
          <cell r="J189">
            <v>1</v>
          </cell>
          <cell r="K189">
            <v>2</v>
          </cell>
          <cell r="L189">
            <v>2</v>
          </cell>
          <cell r="N189">
            <v>2</v>
          </cell>
          <cell r="O189">
            <v>2</v>
          </cell>
          <cell r="P189">
            <v>5</v>
          </cell>
          <cell r="V189">
            <v>1</v>
          </cell>
          <cell r="W189">
            <v>2</v>
          </cell>
          <cell r="X189">
            <v>2</v>
          </cell>
          <cell r="AB189">
            <v>5</v>
          </cell>
        </row>
        <row r="190">
          <cell r="G190">
            <v>29</v>
          </cell>
          <cell r="H190">
            <v>23</v>
          </cell>
          <cell r="I190">
            <v>29</v>
          </cell>
          <cell r="J190">
            <v>1</v>
          </cell>
          <cell r="K190">
            <v>1</v>
          </cell>
          <cell r="L190">
            <v>1</v>
          </cell>
          <cell r="N190">
            <v>1</v>
          </cell>
          <cell r="O190">
            <v>1</v>
          </cell>
          <cell r="P190">
            <v>3</v>
          </cell>
          <cell r="V190">
            <v>1</v>
          </cell>
          <cell r="W190">
            <v>1</v>
          </cell>
          <cell r="X190">
            <v>1</v>
          </cell>
          <cell r="AB190">
            <v>3</v>
          </cell>
        </row>
        <row r="191">
          <cell r="G191">
            <v>23</v>
          </cell>
          <cell r="H191">
            <v>20</v>
          </cell>
          <cell r="I191">
            <v>35</v>
          </cell>
          <cell r="J191">
            <v>1</v>
          </cell>
          <cell r="K191">
            <v>1</v>
          </cell>
          <cell r="L191">
            <v>1</v>
          </cell>
          <cell r="N191">
            <v>1</v>
          </cell>
          <cell r="O191">
            <v>1</v>
          </cell>
          <cell r="P191">
            <v>1</v>
          </cell>
          <cell r="Q191">
            <v>1</v>
          </cell>
          <cell r="R191">
            <v>1</v>
          </cell>
          <cell r="S191">
            <v>1</v>
          </cell>
          <cell r="V191">
            <v>1</v>
          </cell>
          <cell r="W191">
            <v>1</v>
          </cell>
          <cell r="X191">
            <v>1</v>
          </cell>
          <cell r="AB191">
            <v>3</v>
          </cell>
          <cell r="AC191">
            <v>1</v>
          </cell>
        </row>
        <row r="192">
          <cell r="G192">
            <v>6</v>
          </cell>
          <cell r="H192">
            <v>7</v>
          </cell>
          <cell r="I192">
            <v>9</v>
          </cell>
          <cell r="J192">
            <v>1</v>
          </cell>
          <cell r="K192">
            <v>1</v>
          </cell>
          <cell r="L192">
            <v>1</v>
          </cell>
          <cell r="N192">
            <v>1</v>
          </cell>
          <cell r="O192">
            <v>1</v>
          </cell>
          <cell r="P192">
            <v>3</v>
          </cell>
          <cell r="V192">
            <v>1</v>
          </cell>
          <cell r="W192">
            <v>1</v>
          </cell>
          <cell r="X192">
            <v>1</v>
          </cell>
          <cell r="AB192">
            <v>3</v>
          </cell>
        </row>
        <row r="193">
          <cell r="G193">
            <v>26</v>
          </cell>
          <cell r="H193">
            <v>18</v>
          </cell>
          <cell r="I193">
            <v>23</v>
          </cell>
          <cell r="J193">
            <v>1</v>
          </cell>
          <cell r="K193">
            <v>1</v>
          </cell>
          <cell r="L193">
            <v>1</v>
          </cell>
          <cell r="N193">
            <v>1</v>
          </cell>
          <cell r="O193">
            <v>1</v>
          </cell>
          <cell r="P193">
            <v>3</v>
          </cell>
          <cell r="V193">
            <v>1</v>
          </cell>
          <cell r="W193">
            <v>1</v>
          </cell>
          <cell r="X193">
            <v>1</v>
          </cell>
          <cell r="AB193">
            <v>3</v>
          </cell>
        </row>
        <row r="194">
          <cell r="G194">
            <v>24</v>
          </cell>
          <cell r="H194">
            <v>23</v>
          </cell>
          <cell r="I194">
            <v>13</v>
          </cell>
          <cell r="J194">
            <v>2</v>
          </cell>
          <cell r="K194">
            <v>1</v>
          </cell>
          <cell r="L194">
            <v>1</v>
          </cell>
          <cell r="N194">
            <v>3</v>
          </cell>
          <cell r="O194">
            <v>1</v>
          </cell>
          <cell r="P194">
            <v>2</v>
          </cell>
          <cell r="Q194">
            <v>1</v>
          </cell>
          <cell r="R194">
            <v>1</v>
          </cell>
          <cell r="S194">
            <v>3</v>
          </cell>
          <cell r="V194">
            <v>1</v>
          </cell>
          <cell r="W194">
            <v>1</v>
          </cell>
          <cell r="X194">
            <v>1</v>
          </cell>
          <cell r="AB194">
            <v>3</v>
          </cell>
          <cell r="AC194">
            <v>1</v>
          </cell>
        </row>
        <row r="195">
          <cell r="G195">
            <v>28</v>
          </cell>
          <cell r="H195">
            <v>17</v>
          </cell>
          <cell r="I195">
            <v>34</v>
          </cell>
          <cell r="J195">
            <v>1</v>
          </cell>
          <cell r="K195">
            <v>1</v>
          </cell>
          <cell r="L195">
            <v>1</v>
          </cell>
          <cell r="N195">
            <v>1</v>
          </cell>
          <cell r="O195">
            <v>1</v>
          </cell>
          <cell r="P195">
            <v>1</v>
          </cell>
          <cell r="Q195">
            <v>1</v>
          </cell>
          <cell r="R195">
            <v>1</v>
          </cell>
          <cell r="S195">
            <v>1</v>
          </cell>
          <cell r="V195">
            <v>1</v>
          </cell>
          <cell r="W195">
            <v>1</v>
          </cell>
          <cell r="X195">
            <v>1</v>
          </cell>
          <cell r="AB195">
            <v>3</v>
          </cell>
          <cell r="AC195">
            <v>1</v>
          </cell>
        </row>
        <row r="196">
          <cell r="G196">
            <v>100</v>
          </cell>
          <cell r="H196">
            <v>62</v>
          </cell>
          <cell r="I196">
            <v>69</v>
          </cell>
          <cell r="J196">
            <v>2</v>
          </cell>
          <cell r="K196">
            <v>1</v>
          </cell>
          <cell r="L196">
            <v>3</v>
          </cell>
          <cell r="N196">
            <v>2</v>
          </cell>
          <cell r="O196">
            <v>2</v>
          </cell>
          <cell r="P196">
            <v>1</v>
          </cell>
          <cell r="Q196">
            <v>2</v>
          </cell>
          <cell r="R196">
            <v>2</v>
          </cell>
          <cell r="S196">
            <v>7</v>
          </cell>
          <cell r="V196">
            <v>3</v>
          </cell>
          <cell r="W196">
            <v>2</v>
          </cell>
          <cell r="X196">
            <v>2</v>
          </cell>
          <cell r="AB196">
            <v>7</v>
          </cell>
          <cell r="AC196">
            <v>1</v>
          </cell>
        </row>
        <row r="197">
          <cell r="G197">
            <v>15</v>
          </cell>
          <cell r="H197">
            <v>33</v>
          </cell>
          <cell r="I197">
            <v>21</v>
          </cell>
          <cell r="J197">
            <v>1</v>
          </cell>
          <cell r="K197">
            <v>1</v>
          </cell>
          <cell r="L197">
            <v>1</v>
          </cell>
          <cell r="N197">
            <v>1</v>
          </cell>
          <cell r="O197">
            <v>1</v>
          </cell>
          <cell r="P197">
            <v>1</v>
          </cell>
          <cell r="Q197">
            <v>1</v>
          </cell>
          <cell r="R197">
            <v>3</v>
          </cell>
          <cell r="S197">
            <v>1</v>
          </cell>
          <cell r="V197">
            <v>1</v>
          </cell>
          <cell r="W197">
            <v>1</v>
          </cell>
          <cell r="X197">
            <v>1</v>
          </cell>
          <cell r="AB197">
            <v>3</v>
          </cell>
          <cell r="AC197">
            <v>1</v>
          </cell>
        </row>
        <row r="200">
          <cell r="G200">
            <v>35</v>
          </cell>
          <cell r="H200">
            <v>31</v>
          </cell>
          <cell r="I200">
            <v>34</v>
          </cell>
          <cell r="J200">
            <v>2</v>
          </cell>
          <cell r="K200">
            <v>1</v>
          </cell>
          <cell r="L200">
            <v>1</v>
          </cell>
          <cell r="N200">
            <v>2</v>
          </cell>
          <cell r="O200">
            <v>1</v>
          </cell>
          <cell r="P200">
            <v>1</v>
          </cell>
          <cell r="Q200">
            <v>2</v>
          </cell>
          <cell r="R200">
            <v>1</v>
          </cell>
          <cell r="S200">
            <v>1</v>
          </cell>
          <cell r="V200">
            <v>1</v>
          </cell>
          <cell r="W200">
            <v>1</v>
          </cell>
          <cell r="X200">
            <v>1</v>
          </cell>
          <cell r="AB200">
            <v>3</v>
          </cell>
          <cell r="AC200">
            <v>2</v>
          </cell>
        </row>
        <row r="201">
          <cell r="G201">
            <v>154</v>
          </cell>
          <cell r="H201">
            <v>125</v>
          </cell>
          <cell r="I201">
            <v>160</v>
          </cell>
          <cell r="J201">
            <v>4</v>
          </cell>
          <cell r="K201">
            <v>4</v>
          </cell>
          <cell r="L201">
            <v>4</v>
          </cell>
          <cell r="N201">
            <v>12</v>
          </cell>
          <cell r="O201">
            <v>4</v>
          </cell>
          <cell r="P201">
            <v>4</v>
          </cell>
          <cell r="Q201">
            <v>4</v>
          </cell>
          <cell r="R201">
            <v>12</v>
          </cell>
          <cell r="S201">
            <v>1</v>
          </cell>
          <cell r="V201">
            <v>4</v>
          </cell>
          <cell r="W201">
            <v>4</v>
          </cell>
          <cell r="X201">
            <v>4</v>
          </cell>
          <cell r="AB201">
            <v>12</v>
          </cell>
          <cell r="AC201">
            <v>1</v>
          </cell>
        </row>
        <row r="202">
          <cell r="G202">
            <v>154</v>
          </cell>
          <cell r="H202">
            <v>123</v>
          </cell>
          <cell r="I202">
            <v>160</v>
          </cell>
          <cell r="J202">
            <v>3</v>
          </cell>
          <cell r="K202">
            <v>3</v>
          </cell>
          <cell r="L202">
            <v>3</v>
          </cell>
          <cell r="N202">
            <v>3</v>
          </cell>
          <cell r="O202">
            <v>3</v>
          </cell>
          <cell r="P202">
            <v>3</v>
          </cell>
          <cell r="Q202">
            <v>2</v>
          </cell>
          <cell r="R202">
            <v>4</v>
          </cell>
          <cell r="S202">
            <v>4</v>
          </cell>
          <cell r="V202">
            <v>4</v>
          </cell>
          <cell r="W202">
            <v>4</v>
          </cell>
          <cell r="X202">
            <v>4</v>
          </cell>
          <cell r="AB202">
            <v>12</v>
          </cell>
          <cell r="AC202">
            <v>2</v>
          </cell>
        </row>
        <row r="203">
          <cell r="G203">
            <v>25</v>
          </cell>
          <cell r="H203">
            <v>23</v>
          </cell>
          <cell r="I203">
            <v>21</v>
          </cell>
          <cell r="J203">
            <v>1</v>
          </cell>
          <cell r="K203">
            <v>2</v>
          </cell>
          <cell r="L203">
            <v>1</v>
          </cell>
          <cell r="N203">
            <v>1</v>
          </cell>
          <cell r="O203">
            <v>3</v>
          </cell>
          <cell r="P203">
            <v>2</v>
          </cell>
          <cell r="Q203">
            <v>1</v>
          </cell>
          <cell r="R203">
            <v>1</v>
          </cell>
          <cell r="S203">
            <v>3</v>
          </cell>
          <cell r="V203">
            <v>1</v>
          </cell>
          <cell r="W203">
            <v>1</v>
          </cell>
          <cell r="X203">
            <v>1</v>
          </cell>
          <cell r="AB203">
            <v>3</v>
          </cell>
          <cell r="AC203">
            <v>2</v>
          </cell>
        </row>
        <row r="204">
          <cell r="G204">
            <v>146</v>
          </cell>
          <cell r="H204">
            <v>143</v>
          </cell>
          <cell r="I204">
            <v>138</v>
          </cell>
          <cell r="J204">
            <v>1</v>
          </cell>
          <cell r="K204">
            <v>1</v>
          </cell>
          <cell r="L204">
            <v>3</v>
          </cell>
          <cell r="N204">
            <v>1</v>
          </cell>
          <cell r="O204">
            <v>1</v>
          </cell>
          <cell r="P204">
            <v>3</v>
          </cell>
          <cell r="Q204">
            <v>1</v>
          </cell>
          <cell r="R204">
            <v>4</v>
          </cell>
          <cell r="S204">
            <v>4</v>
          </cell>
          <cell r="V204">
            <v>4</v>
          </cell>
          <cell r="W204">
            <v>4</v>
          </cell>
          <cell r="X204">
            <v>4</v>
          </cell>
          <cell r="AB204">
            <v>12</v>
          </cell>
          <cell r="AC204">
            <v>1</v>
          </cell>
        </row>
        <row r="205">
          <cell r="G205">
            <v>38</v>
          </cell>
          <cell r="H205">
            <v>22</v>
          </cell>
          <cell r="I205">
            <v>28</v>
          </cell>
          <cell r="J205">
            <v>2</v>
          </cell>
          <cell r="K205">
            <v>1</v>
          </cell>
          <cell r="L205">
            <v>1</v>
          </cell>
          <cell r="N205">
            <v>3</v>
          </cell>
          <cell r="O205">
            <v>1</v>
          </cell>
          <cell r="P205">
            <v>2</v>
          </cell>
          <cell r="Q205">
            <v>1</v>
          </cell>
          <cell r="R205">
            <v>1</v>
          </cell>
          <cell r="S205">
            <v>3</v>
          </cell>
          <cell r="V205">
            <v>1</v>
          </cell>
          <cell r="W205">
            <v>1</v>
          </cell>
          <cell r="X205">
            <v>1</v>
          </cell>
          <cell r="AB205">
            <v>3</v>
          </cell>
          <cell r="AC205">
            <v>1</v>
          </cell>
        </row>
        <row r="206">
          <cell r="G206">
            <v>130</v>
          </cell>
          <cell r="H206">
            <v>102</v>
          </cell>
          <cell r="I206">
            <v>127</v>
          </cell>
          <cell r="J206">
            <v>2</v>
          </cell>
          <cell r="K206">
            <v>4</v>
          </cell>
          <cell r="L206">
            <v>3</v>
          </cell>
          <cell r="N206">
            <v>11</v>
          </cell>
          <cell r="O206">
            <v>1</v>
          </cell>
          <cell r="P206">
            <v>2</v>
          </cell>
          <cell r="Q206">
            <v>3</v>
          </cell>
          <cell r="R206">
            <v>4</v>
          </cell>
          <cell r="S206">
            <v>11</v>
          </cell>
          <cell r="V206">
            <v>4</v>
          </cell>
          <cell r="W206">
            <v>3</v>
          </cell>
          <cell r="X206">
            <v>4</v>
          </cell>
          <cell r="AB206">
            <v>11</v>
          </cell>
          <cell r="AC206">
            <v>1</v>
          </cell>
        </row>
        <row r="207">
          <cell r="G207">
            <v>95</v>
          </cell>
          <cell r="H207">
            <v>99</v>
          </cell>
          <cell r="I207">
            <v>85</v>
          </cell>
          <cell r="J207">
            <v>3</v>
          </cell>
          <cell r="K207">
            <v>3</v>
          </cell>
          <cell r="L207">
            <v>3</v>
          </cell>
          <cell r="N207">
            <v>3</v>
          </cell>
          <cell r="O207">
            <v>3</v>
          </cell>
          <cell r="P207">
            <v>9</v>
          </cell>
          <cell r="V207">
            <v>3</v>
          </cell>
          <cell r="W207">
            <v>3</v>
          </cell>
          <cell r="X207">
            <v>3</v>
          </cell>
          <cell r="AB207">
            <v>9</v>
          </cell>
        </row>
        <row r="208">
          <cell r="G208">
            <v>34</v>
          </cell>
          <cell r="H208">
            <v>38</v>
          </cell>
          <cell r="I208">
            <v>30</v>
          </cell>
          <cell r="J208">
            <v>1</v>
          </cell>
          <cell r="K208">
            <v>1</v>
          </cell>
          <cell r="L208">
            <v>1</v>
          </cell>
          <cell r="N208">
            <v>3</v>
          </cell>
          <cell r="O208">
            <v>1</v>
          </cell>
          <cell r="P208">
            <v>1</v>
          </cell>
          <cell r="Q208">
            <v>1</v>
          </cell>
          <cell r="R208">
            <v>1</v>
          </cell>
          <cell r="S208">
            <v>3</v>
          </cell>
          <cell r="V208">
            <v>1</v>
          </cell>
          <cell r="W208">
            <v>1</v>
          </cell>
          <cell r="X208">
            <v>1</v>
          </cell>
          <cell r="AB208">
            <v>3</v>
          </cell>
          <cell r="AC208">
            <v>1</v>
          </cell>
        </row>
        <row r="209">
          <cell r="G209">
            <v>53</v>
          </cell>
          <cell r="H209">
            <v>44</v>
          </cell>
          <cell r="I209">
            <v>45</v>
          </cell>
          <cell r="J209">
            <v>1</v>
          </cell>
          <cell r="K209">
            <v>1</v>
          </cell>
          <cell r="L209">
            <v>2</v>
          </cell>
          <cell r="N209">
            <v>1</v>
          </cell>
          <cell r="O209">
            <v>6</v>
          </cell>
          <cell r="P209">
            <v>1</v>
          </cell>
          <cell r="Q209">
            <v>2</v>
          </cell>
          <cell r="R209">
            <v>2</v>
          </cell>
          <cell r="S209">
            <v>6</v>
          </cell>
          <cell r="V209">
            <v>2</v>
          </cell>
          <cell r="W209">
            <v>2</v>
          </cell>
          <cell r="X209">
            <v>2</v>
          </cell>
          <cell r="AB209">
            <v>6</v>
          </cell>
          <cell r="AC209">
            <v>1</v>
          </cell>
        </row>
        <row r="210">
          <cell r="G210">
            <v>83</v>
          </cell>
          <cell r="H210">
            <v>69</v>
          </cell>
          <cell r="I210">
            <v>53</v>
          </cell>
          <cell r="J210">
            <v>1</v>
          </cell>
          <cell r="K210">
            <v>1</v>
          </cell>
          <cell r="L210">
            <v>1</v>
          </cell>
          <cell r="N210">
            <v>1</v>
          </cell>
          <cell r="O210">
            <v>1</v>
          </cell>
          <cell r="P210">
            <v>1</v>
          </cell>
          <cell r="Q210">
            <v>1</v>
          </cell>
          <cell r="R210">
            <v>2</v>
          </cell>
          <cell r="S210">
            <v>2</v>
          </cell>
          <cell r="V210">
            <v>3</v>
          </cell>
          <cell r="W210">
            <v>2</v>
          </cell>
          <cell r="X210">
            <v>2</v>
          </cell>
          <cell r="AB210">
            <v>7</v>
          </cell>
          <cell r="AC210">
            <v>1</v>
          </cell>
        </row>
        <row r="211">
          <cell r="G211">
            <v>87</v>
          </cell>
          <cell r="H211">
            <v>82</v>
          </cell>
          <cell r="I211">
            <v>82</v>
          </cell>
          <cell r="J211">
            <v>2</v>
          </cell>
          <cell r="K211">
            <v>3</v>
          </cell>
          <cell r="L211">
            <v>3</v>
          </cell>
          <cell r="N211">
            <v>2</v>
          </cell>
          <cell r="O211">
            <v>3</v>
          </cell>
          <cell r="P211">
            <v>2</v>
          </cell>
          <cell r="Q211">
            <v>3</v>
          </cell>
          <cell r="R211">
            <v>3</v>
          </cell>
          <cell r="S211">
            <v>9</v>
          </cell>
          <cell r="V211">
            <v>3</v>
          </cell>
          <cell r="W211">
            <v>3</v>
          </cell>
          <cell r="X211">
            <v>3</v>
          </cell>
          <cell r="AB211">
            <v>9</v>
          </cell>
          <cell r="AC211">
            <v>2</v>
          </cell>
        </row>
        <row r="212">
          <cell r="G212">
            <v>183</v>
          </cell>
          <cell r="H212">
            <v>181</v>
          </cell>
          <cell r="I212">
            <v>206</v>
          </cell>
          <cell r="J212">
            <v>2</v>
          </cell>
          <cell r="K212">
            <v>3</v>
          </cell>
          <cell r="L212">
            <v>5</v>
          </cell>
          <cell r="N212">
            <v>6</v>
          </cell>
          <cell r="O212">
            <v>2</v>
          </cell>
          <cell r="P212">
            <v>3</v>
          </cell>
          <cell r="Q212">
            <v>5</v>
          </cell>
          <cell r="R212">
            <v>6</v>
          </cell>
          <cell r="S212">
            <v>16</v>
          </cell>
          <cell r="V212">
            <v>5</v>
          </cell>
          <cell r="W212">
            <v>5</v>
          </cell>
          <cell r="X212">
            <v>6</v>
          </cell>
          <cell r="AB212">
            <v>16</v>
          </cell>
          <cell r="AC212">
            <v>2</v>
          </cell>
        </row>
        <row r="213">
          <cell r="G213">
            <v>60</v>
          </cell>
          <cell r="H213">
            <v>60</v>
          </cell>
          <cell r="I213">
            <v>57</v>
          </cell>
          <cell r="J213">
            <v>1</v>
          </cell>
          <cell r="K213">
            <v>2</v>
          </cell>
          <cell r="L213">
            <v>2</v>
          </cell>
          <cell r="N213">
            <v>6</v>
          </cell>
          <cell r="O213">
            <v>1</v>
          </cell>
          <cell r="P213">
            <v>1</v>
          </cell>
          <cell r="Q213">
            <v>2</v>
          </cell>
          <cell r="R213">
            <v>2</v>
          </cell>
          <cell r="S213">
            <v>6</v>
          </cell>
          <cell r="V213">
            <v>2</v>
          </cell>
          <cell r="W213">
            <v>2</v>
          </cell>
          <cell r="X213">
            <v>2</v>
          </cell>
          <cell r="AB213">
            <v>6</v>
          </cell>
          <cell r="AC213">
            <v>1</v>
          </cell>
        </row>
        <row r="214">
          <cell r="G214">
            <v>84</v>
          </cell>
          <cell r="H214">
            <v>64</v>
          </cell>
          <cell r="I214">
            <v>77</v>
          </cell>
          <cell r="J214">
            <v>1</v>
          </cell>
          <cell r="K214">
            <v>1</v>
          </cell>
          <cell r="L214">
            <v>3</v>
          </cell>
          <cell r="N214">
            <v>2</v>
          </cell>
          <cell r="O214">
            <v>1</v>
          </cell>
          <cell r="P214">
            <v>1</v>
          </cell>
          <cell r="Q214">
            <v>2</v>
          </cell>
          <cell r="R214">
            <v>2</v>
          </cell>
          <cell r="S214">
            <v>7</v>
          </cell>
          <cell r="V214">
            <v>3</v>
          </cell>
          <cell r="W214">
            <v>2</v>
          </cell>
          <cell r="X214">
            <v>2</v>
          </cell>
          <cell r="AB214">
            <v>7</v>
          </cell>
          <cell r="AC214">
            <v>1</v>
          </cell>
        </row>
        <row r="215">
          <cell r="G215">
            <v>75</v>
          </cell>
          <cell r="H215">
            <v>74</v>
          </cell>
          <cell r="I215">
            <v>56</v>
          </cell>
          <cell r="J215">
            <v>1</v>
          </cell>
          <cell r="K215">
            <v>2</v>
          </cell>
          <cell r="L215">
            <v>2</v>
          </cell>
          <cell r="N215">
            <v>1</v>
          </cell>
          <cell r="O215">
            <v>2</v>
          </cell>
          <cell r="P215">
            <v>1</v>
          </cell>
          <cell r="Q215">
            <v>2</v>
          </cell>
          <cell r="R215">
            <v>2</v>
          </cell>
          <cell r="S215">
            <v>6</v>
          </cell>
          <cell r="V215">
            <v>2</v>
          </cell>
          <cell r="W215">
            <v>2</v>
          </cell>
          <cell r="X215">
            <v>2</v>
          </cell>
          <cell r="AB215">
            <v>6</v>
          </cell>
          <cell r="AC215">
            <v>1</v>
          </cell>
        </row>
        <row r="216">
          <cell r="G216">
            <v>12</v>
          </cell>
          <cell r="H216">
            <v>4</v>
          </cell>
          <cell r="I216">
            <v>4</v>
          </cell>
          <cell r="J216">
            <v>1</v>
          </cell>
          <cell r="K216">
            <v>0.5</v>
          </cell>
          <cell r="L216">
            <v>0.5</v>
          </cell>
          <cell r="N216">
            <v>0.5</v>
          </cell>
          <cell r="O216">
            <v>0.5</v>
          </cell>
          <cell r="P216">
            <v>2</v>
          </cell>
          <cell r="V216">
            <v>1</v>
          </cell>
          <cell r="W216">
            <v>0.5</v>
          </cell>
          <cell r="X216">
            <v>0.5</v>
          </cell>
          <cell r="AB216">
            <v>2</v>
          </cell>
        </row>
        <row r="217">
          <cell r="G217">
            <v>111</v>
          </cell>
          <cell r="H217">
            <v>127</v>
          </cell>
          <cell r="I217">
            <v>122</v>
          </cell>
          <cell r="J217">
            <v>1</v>
          </cell>
          <cell r="K217">
            <v>2</v>
          </cell>
          <cell r="L217">
            <v>3</v>
          </cell>
          <cell r="N217">
            <v>4</v>
          </cell>
          <cell r="O217">
            <v>1</v>
          </cell>
          <cell r="P217">
            <v>2</v>
          </cell>
          <cell r="Q217">
            <v>4</v>
          </cell>
          <cell r="R217">
            <v>4</v>
          </cell>
          <cell r="S217">
            <v>11</v>
          </cell>
          <cell r="V217">
            <v>3</v>
          </cell>
          <cell r="W217">
            <v>4</v>
          </cell>
          <cell r="X217">
            <v>4</v>
          </cell>
          <cell r="AB217">
            <v>11</v>
          </cell>
          <cell r="AC217">
            <v>2</v>
          </cell>
        </row>
        <row r="218">
          <cell r="G218">
            <v>3</v>
          </cell>
          <cell r="H218">
            <v>3</v>
          </cell>
          <cell r="I218">
            <v>3</v>
          </cell>
          <cell r="J218">
            <v>0.5</v>
          </cell>
          <cell r="K218">
            <v>0.5</v>
          </cell>
          <cell r="L218">
            <v>1</v>
          </cell>
          <cell r="N218">
            <v>0.5</v>
          </cell>
          <cell r="O218">
            <v>1</v>
          </cell>
          <cell r="P218">
            <v>2</v>
          </cell>
          <cell r="V218">
            <v>0.5</v>
          </cell>
          <cell r="W218">
            <v>0.5</v>
          </cell>
          <cell r="X218">
            <v>1</v>
          </cell>
          <cell r="AB218">
            <v>2</v>
          </cell>
        </row>
        <row r="219">
          <cell r="G219">
            <v>26</v>
          </cell>
          <cell r="H219">
            <v>28</v>
          </cell>
          <cell r="I219">
            <v>27</v>
          </cell>
          <cell r="J219">
            <v>1</v>
          </cell>
          <cell r="K219">
            <v>1</v>
          </cell>
          <cell r="L219">
            <v>1</v>
          </cell>
          <cell r="N219">
            <v>3</v>
          </cell>
          <cell r="O219">
            <v>1</v>
          </cell>
          <cell r="P219">
            <v>1</v>
          </cell>
          <cell r="Q219">
            <v>1</v>
          </cell>
          <cell r="R219">
            <v>1</v>
          </cell>
          <cell r="S219">
            <v>3</v>
          </cell>
          <cell r="V219">
            <v>1</v>
          </cell>
          <cell r="W219">
            <v>1</v>
          </cell>
          <cell r="X219">
            <v>1</v>
          </cell>
          <cell r="AB219">
            <v>3</v>
          </cell>
          <cell r="AC219">
            <v>1</v>
          </cell>
        </row>
        <row r="220">
          <cell r="G220">
            <v>87</v>
          </cell>
          <cell r="H220">
            <v>81</v>
          </cell>
          <cell r="I220">
            <v>68</v>
          </cell>
          <cell r="J220">
            <v>1</v>
          </cell>
          <cell r="K220">
            <v>2</v>
          </cell>
          <cell r="L220">
            <v>3</v>
          </cell>
          <cell r="N220">
            <v>2</v>
          </cell>
          <cell r="O220">
            <v>1</v>
          </cell>
          <cell r="P220">
            <v>2</v>
          </cell>
          <cell r="Q220">
            <v>3</v>
          </cell>
          <cell r="R220">
            <v>2</v>
          </cell>
          <cell r="S220">
            <v>8</v>
          </cell>
          <cell r="V220">
            <v>3</v>
          </cell>
          <cell r="W220">
            <v>3</v>
          </cell>
          <cell r="X220">
            <v>2</v>
          </cell>
          <cell r="AB220">
            <v>8</v>
          </cell>
          <cell r="AC220">
            <v>2</v>
          </cell>
        </row>
        <row r="221">
          <cell r="G221">
            <v>73</v>
          </cell>
          <cell r="H221">
            <v>55</v>
          </cell>
          <cell r="I221">
            <v>65</v>
          </cell>
          <cell r="J221">
            <v>1</v>
          </cell>
          <cell r="K221">
            <v>2</v>
          </cell>
          <cell r="L221">
            <v>2</v>
          </cell>
          <cell r="N221">
            <v>6</v>
          </cell>
          <cell r="O221">
            <v>1</v>
          </cell>
          <cell r="P221">
            <v>1</v>
          </cell>
          <cell r="Q221">
            <v>2</v>
          </cell>
          <cell r="R221">
            <v>2</v>
          </cell>
          <cell r="S221">
            <v>6</v>
          </cell>
          <cell r="V221">
            <v>2</v>
          </cell>
          <cell r="W221">
            <v>2</v>
          </cell>
          <cell r="X221">
            <v>2</v>
          </cell>
          <cell r="AB221">
            <v>6</v>
          </cell>
          <cell r="AC221">
            <v>1</v>
          </cell>
        </row>
        <row r="222">
          <cell r="G222">
            <v>111</v>
          </cell>
          <cell r="H222">
            <v>119</v>
          </cell>
          <cell r="I222">
            <v>144</v>
          </cell>
          <cell r="J222">
            <v>1</v>
          </cell>
          <cell r="K222">
            <v>2</v>
          </cell>
          <cell r="L222">
            <v>2</v>
          </cell>
          <cell r="N222">
            <v>1</v>
          </cell>
          <cell r="O222">
            <v>2</v>
          </cell>
          <cell r="P222">
            <v>2</v>
          </cell>
          <cell r="Q222">
            <v>2</v>
          </cell>
          <cell r="R222">
            <v>3</v>
          </cell>
          <cell r="S222">
            <v>4</v>
          </cell>
          <cell r="V222">
            <v>3</v>
          </cell>
          <cell r="W222">
            <v>3</v>
          </cell>
          <cell r="X222">
            <v>4</v>
          </cell>
          <cell r="AB222">
            <v>10</v>
          </cell>
          <cell r="AC222">
            <v>2</v>
          </cell>
        </row>
        <row r="223">
          <cell r="G223">
            <v>64</v>
          </cell>
          <cell r="H223">
            <v>65</v>
          </cell>
          <cell r="I223">
            <v>55</v>
          </cell>
          <cell r="J223">
            <v>3</v>
          </cell>
          <cell r="K223">
            <v>2</v>
          </cell>
          <cell r="L223">
            <v>2</v>
          </cell>
          <cell r="N223">
            <v>6</v>
          </cell>
          <cell r="O223">
            <v>1</v>
          </cell>
          <cell r="P223">
            <v>3</v>
          </cell>
          <cell r="Q223">
            <v>2</v>
          </cell>
          <cell r="R223">
            <v>2</v>
          </cell>
          <cell r="S223">
            <v>6</v>
          </cell>
          <cell r="V223">
            <v>2</v>
          </cell>
          <cell r="W223">
            <v>2</v>
          </cell>
          <cell r="X223">
            <v>2</v>
          </cell>
          <cell r="AB223">
            <v>6</v>
          </cell>
          <cell r="AC223">
            <v>1</v>
          </cell>
        </row>
        <row r="224">
          <cell r="G224">
            <v>24</v>
          </cell>
          <cell r="H224">
            <v>26</v>
          </cell>
          <cell r="I224">
            <v>18</v>
          </cell>
          <cell r="J224">
            <v>1</v>
          </cell>
          <cell r="K224">
            <v>1</v>
          </cell>
          <cell r="L224">
            <v>1</v>
          </cell>
          <cell r="N224">
            <v>3</v>
          </cell>
          <cell r="O224">
            <v>1</v>
          </cell>
          <cell r="P224">
            <v>1</v>
          </cell>
          <cell r="Q224">
            <v>1</v>
          </cell>
          <cell r="R224">
            <v>1</v>
          </cell>
          <cell r="S224">
            <v>3</v>
          </cell>
          <cell r="V224">
            <v>1</v>
          </cell>
          <cell r="W224">
            <v>1</v>
          </cell>
          <cell r="X224">
            <v>1</v>
          </cell>
          <cell r="AB224">
            <v>3</v>
          </cell>
          <cell r="AC224">
            <v>1</v>
          </cell>
        </row>
        <row r="225">
          <cell r="G225">
            <v>51</v>
          </cell>
          <cell r="H225">
            <v>49</v>
          </cell>
          <cell r="I225">
            <v>39</v>
          </cell>
          <cell r="J225">
            <v>2</v>
          </cell>
          <cell r="K225">
            <v>2</v>
          </cell>
          <cell r="L225">
            <v>2</v>
          </cell>
          <cell r="N225">
            <v>5</v>
          </cell>
          <cell r="O225">
            <v>2</v>
          </cell>
          <cell r="P225">
            <v>2</v>
          </cell>
          <cell r="Q225">
            <v>1</v>
          </cell>
          <cell r="R225">
            <v>5</v>
          </cell>
          <cell r="S225">
            <v>2</v>
          </cell>
          <cell r="V225">
            <v>2</v>
          </cell>
          <cell r="W225">
            <v>2</v>
          </cell>
          <cell r="X225">
            <v>1</v>
          </cell>
          <cell r="AB225">
            <v>5</v>
          </cell>
          <cell r="AC225">
            <v>2</v>
          </cell>
        </row>
        <row r="226">
          <cell r="G226">
            <v>20</v>
          </cell>
          <cell r="H226">
            <v>14</v>
          </cell>
          <cell r="I226">
            <v>15</v>
          </cell>
          <cell r="J226">
            <v>1</v>
          </cell>
          <cell r="K226">
            <v>1</v>
          </cell>
          <cell r="L226">
            <v>1</v>
          </cell>
          <cell r="N226">
            <v>1</v>
          </cell>
          <cell r="O226">
            <v>1</v>
          </cell>
          <cell r="P226">
            <v>3</v>
          </cell>
          <cell r="V226">
            <v>1</v>
          </cell>
          <cell r="W226">
            <v>1</v>
          </cell>
          <cell r="X226">
            <v>1</v>
          </cell>
          <cell r="AB226">
            <v>3</v>
          </cell>
        </row>
        <row r="227">
          <cell r="G227">
            <v>67</v>
          </cell>
          <cell r="H227">
            <v>91</v>
          </cell>
          <cell r="I227">
            <v>71</v>
          </cell>
          <cell r="J227">
            <v>1</v>
          </cell>
          <cell r="K227">
            <v>1</v>
          </cell>
          <cell r="L227">
            <v>2</v>
          </cell>
          <cell r="N227">
            <v>2</v>
          </cell>
          <cell r="O227">
            <v>1</v>
          </cell>
          <cell r="P227">
            <v>1</v>
          </cell>
          <cell r="Q227">
            <v>3</v>
          </cell>
          <cell r="R227">
            <v>2</v>
          </cell>
          <cell r="S227">
            <v>7</v>
          </cell>
          <cell r="V227">
            <v>2</v>
          </cell>
          <cell r="W227">
            <v>3</v>
          </cell>
          <cell r="X227">
            <v>2</v>
          </cell>
          <cell r="AB227">
            <v>7</v>
          </cell>
          <cell r="AC227">
            <v>1</v>
          </cell>
        </row>
        <row r="228">
          <cell r="G228">
            <v>159</v>
          </cell>
          <cell r="H228">
            <v>162</v>
          </cell>
          <cell r="I228">
            <v>150</v>
          </cell>
          <cell r="J228">
            <v>4</v>
          </cell>
          <cell r="K228">
            <v>2</v>
          </cell>
          <cell r="L228">
            <v>2</v>
          </cell>
          <cell r="N228">
            <v>4</v>
          </cell>
          <cell r="O228">
            <v>2</v>
          </cell>
          <cell r="P228">
            <v>2</v>
          </cell>
          <cell r="Q228">
            <v>1</v>
          </cell>
          <cell r="R228">
            <v>5</v>
          </cell>
          <cell r="S228">
            <v>4</v>
          </cell>
          <cell r="V228">
            <v>4</v>
          </cell>
          <cell r="W228">
            <v>5</v>
          </cell>
          <cell r="X228">
            <v>4</v>
          </cell>
          <cell r="AB228">
            <v>13</v>
          </cell>
          <cell r="AC228">
            <v>1</v>
          </cell>
        </row>
        <row r="229">
          <cell r="G229">
            <v>119</v>
          </cell>
          <cell r="H229">
            <v>127</v>
          </cell>
          <cell r="I229">
            <v>141</v>
          </cell>
          <cell r="J229">
            <v>2</v>
          </cell>
          <cell r="K229">
            <v>2</v>
          </cell>
          <cell r="L229">
            <v>4</v>
          </cell>
          <cell r="N229">
            <v>2</v>
          </cell>
          <cell r="O229">
            <v>2</v>
          </cell>
          <cell r="P229">
            <v>4</v>
          </cell>
          <cell r="Q229">
            <v>2</v>
          </cell>
          <cell r="R229">
            <v>4</v>
          </cell>
          <cell r="S229">
            <v>4</v>
          </cell>
          <cell r="V229">
            <v>3</v>
          </cell>
          <cell r="W229">
            <v>4</v>
          </cell>
          <cell r="X229">
            <v>4</v>
          </cell>
          <cell r="AB229">
            <v>11</v>
          </cell>
          <cell r="AC229">
            <v>2</v>
          </cell>
        </row>
        <row r="230">
          <cell r="G230">
            <v>43</v>
          </cell>
          <cell r="H230">
            <v>41</v>
          </cell>
          <cell r="I230">
            <v>50</v>
          </cell>
          <cell r="J230">
            <v>1</v>
          </cell>
          <cell r="K230">
            <v>1</v>
          </cell>
          <cell r="L230">
            <v>1</v>
          </cell>
          <cell r="N230">
            <v>1</v>
          </cell>
          <cell r="O230">
            <v>1</v>
          </cell>
          <cell r="P230">
            <v>1</v>
          </cell>
          <cell r="Q230">
            <v>1</v>
          </cell>
          <cell r="R230">
            <v>2</v>
          </cell>
          <cell r="S230">
            <v>2</v>
          </cell>
          <cell r="V230">
            <v>2</v>
          </cell>
          <cell r="W230">
            <v>2</v>
          </cell>
          <cell r="X230">
            <v>2</v>
          </cell>
          <cell r="AB230">
            <v>6</v>
          </cell>
          <cell r="AC230">
            <v>1</v>
          </cell>
        </row>
        <row r="231">
          <cell r="G231">
            <v>47</v>
          </cell>
          <cell r="H231">
            <v>46</v>
          </cell>
          <cell r="I231">
            <v>39</v>
          </cell>
          <cell r="J231">
            <v>1</v>
          </cell>
          <cell r="K231">
            <v>2</v>
          </cell>
          <cell r="L231">
            <v>2</v>
          </cell>
          <cell r="N231">
            <v>5</v>
          </cell>
          <cell r="O231">
            <v>1</v>
          </cell>
          <cell r="P231">
            <v>1</v>
          </cell>
          <cell r="Q231">
            <v>2</v>
          </cell>
          <cell r="R231">
            <v>1</v>
          </cell>
          <cell r="S231">
            <v>5</v>
          </cell>
          <cell r="V231">
            <v>2</v>
          </cell>
          <cell r="W231">
            <v>2</v>
          </cell>
          <cell r="X231">
            <v>1</v>
          </cell>
          <cell r="AB231">
            <v>5</v>
          </cell>
          <cell r="AC231">
            <v>1</v>
          </cell>
        </row>
        <row r="232">
          <cell r="G232">
            <v>60</v>
          </cell>
          <cell r="H232">
            <v>51</v>
          </cell>
          <cell r="I232">
            <v>46</v>
          </cell>
          <cell r="J232">
            <v>1</v>
          </cell>
          <cell r="K232">
            <v>1</v>
          </cell>
          <cell r="L232">
            <v>2</v>
          </cell>
          <cell r="N232">
            <v>1</v>
          </cell>
          <cell r="O232">
            <v>1</v>
          </cell>
          <cell r="P232">
            <v>2</v>
          </cell>
          <cell r="Q232">
            <v>2</v>
          </cell>
          <cell r="R232">
            <v>2</v>
          </cell>
          <cell r="S232">
            <v>6</v>
          </cell>
          <cell r="V232">
            <v>2</v>
          </cell>
          <cell r="W232">
            <v>2</v>
          </cell>
          <cell r="X232">
            <v>2</v>
          </cell>
          <cell r="AB232">
            <v>6</v>
          </cell>
          <cell r="AC232">
            <v>2</v>
          </cell>
        </row>
        <row r="233">
          <cell r="G233">
            <v>53</v>
          </cell>
          <cell r="H233">
            <v>78</v>
          </cell>
          <cell r="I233">
            <v>58</v>
          </cell>
          <cell r="J233">
            <v>1</v>
          </cell>
          <cell r="K233">
            <v>1</v>
          </cell>
          <cell r="L233">
            <v>2</v>
          </cell>
          <cell r="N233">
            <v>1</v>
          </cell>
          <cell r="O233">
            <v>1</v>
          </cell>
          <cell r="P233">
            <v>2</v>
          </cell>
          <cell r="Q233">
            <v>2</v>
          </cell>
          <cell r="R233">
            <v>2</v>
          </cell>
          <cell r="S233">
            <v>6</v>
          </cell>
          <cell r="V233">
            <v>2</v>
          </cell>
          <cell r="W233">
            <v>2</v>
          </cell>
          <cell r="X233">
            <v>2</v>
          </cell>
          <cell r="AB233">
            <v>6</v>
          </cell>
          <cell r="AC233">
            <v>2</v>
          </cell>
        </row>
        <row r="234">
          <cell r="G234">
            <v>21</v>
          </cell>
          <cell r="H234">
            <v>13</v>
          </cell>
          <cell r="I234">
            <v>24</v>
          </cell>
          <cell r="J234">
            <v>1</v>
          </cell>
          <cell r="K234">
            <v>1</v>
          </cell>
          <cell r="L234">
            <v>1</v>
          </cell>
          <cell r="N234">
            <v>1</v>
          </cell>
          <cell r="O234">
            <v>1</v>
          </cell>
          <cell r="P234">
            <v>1</v>
          </cell>
          <cell r="Q234">
            <v>1</v>
          </cell>
          <cell r="R234">
            <v>1</v>
          </cell>
          <cell r="S234">
            <v>1</v>
          </cell>
          <cell r="V234">
            <v>1</v>
          </cell>
          <cell r="W234">
            <v>1</v>
          </cell>
          <cell r="X234">
            <v>1</v>
          </cell>
          <cell r="AB234">
            <v>3</v>
          </cell>
          <cell r="AC234">
            <v>1</v>
          </cell>
        </row>
        <row r="235">
          <cell r="G235">
            <v>18</v>
          </cell>
          <cell r="H235">
            <v>11</v>
          </cell>
          <cell r="I235">
            <v>16</v>
          </cell>
          <cell r="J235">
            <v>1</v>
          </cell>
          <cell r="K235">
            <v>1</v>
          </cell>
          <cell r="L235">
            <v>1</v>
          </cell>
          <cell r="N235">
            <v>1</v>
          </cell>
          <cell r="O235">
            <v>3</v>
          </cell>
          <cell r="P235">
            <v>1</v>
          </cell>
          <cell r="Q235">
            <v>1</v>
          </cell>
          <cell r="R235">
            <v>1</v>
          </cell>
          <cell r="S235">
            <v>3</v>
          </cell>
          <cell r="V235">
            <v>1</v>
          </cell>
          <cell r="W235">
            <v>1</v>
          </cell>
          <cell r="X235">
            <v>1</v>
          </cell>
          <cell r="AB235">
            <v>3</v>
          </cell>
          <cell r="AC235">
            <v>1</v>
          </cell>
        </row>
        <row r="236">
          <cell r="G236">
            <v>10</v>
          </cell>
          <cell r="H236">
            <v>9</v>
          </cell>
          <cell r="I236">
            <v>18</v>
          </cell>
          <cell r="J236">
            <v>1</v>
          </cell>
          <cell r="K236">
            <v>1</v>
          </cell>
          <cell r="L236">
            <v>1</v>
          </cell>
          <cell r="N236">
            <v>1</v>
          </cell>
          <cell r="O236">
            <v>1</v>
          </cell>
          <cell r="P236">
            <v>3</v>
          </cell>
          <cell r="V236">
            <v>1</v>
          </cell>
          <cell r="W236">
            <v>1</v>
          </cell>
          <cell r="X236">
            <v>1</v>
          </cell>
          <cell r="AB236">
            <v>3</v>
          </cell>
        </row>
        <row r="237">
          <cell r="G237">
            <v>12</v>
          </cell>
          <cell r="H237">
            <v>6</v>
          </cell>
          <cell r="I237">
            <v>14</v>
          </cell>
          <cell r="J237">
            <v>1</v>
          </cell>
          <cell r="K237">
            <v>1</v>
          </cell>
          <cell r="L237">
            <v>1</v>
          </cell>
          <cell r="N237">
            <v>1</v>
          </cell>
          <cell r="O237">
            <v>1</v>
          </cell>
          <cell r="P237">
            <v>3</v>
          </cell>
          <cell r="V237">
            <v>1</v>
          </cell>
          <cell r="W237">
            <v>1</v>
          </cell>
          <cell r="X237">
            <v>1</v>
          </cell>
          <cell r="AB237">
            <v>3</v>
          </cell>
        </row>
        <row r="238">
          <cell r="G238">
            <v>41</v>
          </cell>
          <cell r="H238">
            <v>38</v>
          </cell>
          <cell r="I238">
            <v>28</v>
          </cell>
          <cell r="J238">
            <v>1</v>
          </cell>
          <cell r="K238">
            <v>2</v>
          </cell>
          <cell r="L238">
            <v>1</v>
          </cell>
          <cell r="N238">
            <v>1</v>
          </cell>
          <cell r="O238">
            <v>1</v>
          </cell>
          <cell r="P238">
            <v>1</v>
          </cell>
          <cell r="Q238">
            <v>1</v>
          </cell>
          <cell r="R238">
            <v>4</v>
          </cell>
          <cell r="S238">
            <v>1</v>
          </cell>
          <cell r="V238">
            <v>2</v>
          </cell>
          <cell r="W238">
            <v>1</v>
          </cell>
          <cell r="X238">
            <v>1</v>
          </cell>
          <cell r="AB238">
            <v>4</v>
          </cell>
          <cell r="AC238">
            <v>1</v>
          </cell>
        </row>
        <row r="240">
          <cell r="G240">
            <v>53</v>
          </cell>
          <cell r="H240">
            <v>62</v>
          </cell>
          <cell r="I240">
            <v>49</v>
          </cell>
          <cell r="J240">
            <v>0</v>
          </cell>
          <cell r="K240">
            <v>0</v>
          </cell>
          <cell r="L240">
            <v>1</v>
          </cell>
          <cell r="N240">
            <v>0</v>
          </cell>
          <cell r="O240">
            <v>0</v>
          </cell>
          <cell r="P240">
            <v>1</v>
          </cell>
          <cell r="Q240">
            <v>1</v>
          </cell>
          <cell r="R240">
            <v>2</v>
          </cell>
          <cell r="S240">
            <v>2</v>
          </cell>
          <cell r="V240">
            <v>2</v>
          </cell>
          <cell r="W240">
            <v>2</v>
          </cell>
          <cell r="X240">
            <v>2</v>
          </cell>
          <cell r="AB240">
            <v>6</v>
          </cell>
          <cell r="AC240">
            <v>1</v>
          </cell>
        </row>
        <row r="241">
          <cell r="G241">
            <v>134</v>
          </cell>
          <cell r="H241">
            <v>130</v>
          </cell>
          <cell r="I241">
            <v>109</v>
          </cell>
          <cell r="J241">
            <v>1</v>
          </cell>
          <cell r="K241">
            <v>3</v>
          </cell>
          <cell r="L241">
            <v>2</v>
          </cell>
          <cell r="N241">
            <v>1</v>
          </cell>
          <cell r="O241">
            <v>3</v>
          </cell>
          <cell r="P241">
            <v>2</v>
          </cell>
          <cell r="Q241">
            <v>2</v>
          </cell>
          <cell r="R241">
            <v>4</v>
          </cell>
          <cell r="S241">
            <v>3</v>
          </cell>
          <cell r="V241">
            <v>4</v>
          </cell>
          <cell r="W241">
            <v>4</v>
          </cell>
          <cell r="X241">
            <v>3</v>
          </cell>
          <cell r="AB241">
            <v>11</v>
          </cell>
          <cell r="AC241">
            <v>2</v>
          </cell>
        </row>
        <row r="242">
          <cell r="G242">
            <v>52</v>
          </cell>
          <cell r="H242">
            <v>59</v>
          </cell>
          <cell r="I242">
            <v>59</v>
          </cell>
          <cell r="J242">
            <v>2</v>
          </cell>
          <cell r="K242">
            <v>4</v>
          </cell>
          <cell r="L242">
            <v>2</v>
          </cell>
          <cell r="N242">
            <v>2</v>
          </cell>
          <cell r="O242">
            <v>4</v>
          </cell>
          <cell r="P242">
            <v>2</v>
          </cell>
          <cell r="Q242">
            <v>3</v>
          </cell>
          <cell r="R242">
            <v>2</v>
          </cell>
          <cell r="S242">
            <v>2</v>
          </cell>
          <cell r="V242">
            <v>2</v>
          </cell>
          <cell r="W242">
            <v>2</v>
          </cell>
          <cell r="X242">
            <v>2</v>
          </cell>
          <cell r="AB242">
            <v>6</v>
          </cell>
          <cell r="AC242">
            <v>3</v>
          </cell>
        </row>
        <row r="243">
          <cell r="G243">
            <v>20</v>
          </cell>
          <cell r="H243">
            <v>14</v>
          </cell>
          <cell r="I243">
            <v>22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1</v>
          </cell>
          <cell r="S243">
            <v>1</v>
          </cell>
          <cell r="V243">
            <v>1</v>
          </cell>
          <cell r="W243">
            <v>1</v>
          </cell>
          <cell r="X243">
            <v>1</v>
          </cell>
          <cell r="AB243">
            <v>3</v>
          </cell>
          <cell r="AC243">
            <v>0</v>
          </cell>
        </row>
        <row r="244">
          <cell r="G244">
            <v>102</v>
          </cell>
          <cell r="H244">
            <v>75</v>
          </cell>
          <cell r="I244">
            <v>89</v>
          </cell>
          <cell r="J244">
            <v>1</v>
          </cell>
          <cell r="K244">
            <v>2</v>
          </cell>
          <cell r="L244">
            <v>0</v>
          </cell>
          <cell r="N244">
            <v>1</v>
          </cell>
          <cell r="O244">
            <v>2</v>
          </cell>
          <cell r="P244">
            <v>0</v>
          </cell>
          <cell r="Q244">
            <v>2</v>
          </cell>
          <cell r="R244">
            <v>2</v>
          </cell>
          <cell r="S244">
            <v>3</v>
          </cell>
          <cell r="V244">
            <v>3</v>
          </cell>
          <cell r="W244">
            <v>2</v>
          </cell>
          <cell r="X244">
            <v>3</v>
          </cell>
          <cell r="AB244">
            <v>8</v>
          </cell>
          <cell r="AC244">
            <v>2</v>
          </cell>
        </row>
        <row r="245">
          <cell r="G245">
            <v>28</v>
          </cell>
          <cell r="H245">
            <v>27</v>
          </cell>
          <cell r="I245">
            <v>19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1</v>
          </cell>
          <cell r="S245">
            <v>1</v>
          </cell>
          <cell r="V245">
            <v>1</v>
          </cell>
          <cell r="W245">
            <v>1</v>
          </cell>
          <cell r="X245">
            <v>1</v>
          </cell>
          <cell r="AB245">
            <v>3</v>
          </cell>
          <cell r="AC245">
            <v>0</v>
          </cell>
        </row>
        <row r="246">
          <cell r="G246">
            <v>19</v>
          </cell>
          <cell r="H246">
            <v>14</v>
          </cell>
          <cell r="I246">
            <v>12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1</v>
          </cell>
          <cell r="S246">
            <v>1</v>
          </cell>
          <cell r="V246">
            <v>1</v>
          </cell>
          <cell r="W246">
            <v>1</v>
          </cell>
          <cell r="X246">
            <v>1</v>
          </cell>
          <cell r="AB246">
            <v>3</v>
          </cell>
          <cell r="AC246">
            <v>0</v>
          </cell>
        </row>
        <row r="247">
          <cell r="G247">
            <v>11</v>
          </cell>
          <cell r="H247">
            <v>20</v>
          </cell>
          <cell r="I247">
            <v>15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1</v>
          </cell>
          <cell r="S247">
            <v>1</v>
          </cell>
          <cell r="V247">
            <v>1</v>
          </cell>
          <cell r="W247">
            <v>1</v>
          </cell>
          <cell r="X247">
            <v>1</v>
          </cell>
          <cell r="AB247">
            <v>3</v>
          </cell>
          <cell r="AC247">
            <v>0</v>
          </cell>
        </row>
        <row r="248">
          <cell r="G248">
            <v>14</v>
          </cell>
          <cell r="H248">
            <v>9</v>
          </cell>
          <cell r="I248">
            <v>15</v>
          </cell>
          <cell r="J248">
            <v>0</v>
          </cell>
          <cell r="K248">
            <v>0</v>
          </cell>
          <cell r="L248">
            <v>1</v>
          </cell>
          <cell r="N248">
            <v>0</v>
          </cell>
          <cell r="O248">
            <v>0</v>
          </cell>
          <cell r="P248">
            <v>1</v>
          </cell>
          <cell r="Q248">
            <v>1</v>
          </cell>
          <cell r="R248">
            <v>1</v>
          </cell>
          <cell r="S248">
            <v>1</v>
          </cell>
          <cell r="V248">
            <v>1</v>
          </cell>
          <cell r="W248">
            <v>1</v>
          </cell>
          <cell r="X248">
            <v>1</v>
          </cell>
          <cell r="AB248">
            <v>3</v>
          </cell>
          <cell r="AC248">
            <v>1</v>
          </cell>
        </row>
        <row r="249">
          <cell r="G249">
            <v>38</v>
          </cell>
          <cell r="H249">
            <v>42</v>
          </cell>
          <cell r="I249">
            <v>30</v>
          </cell>
          <cell r="J249">
            <v>1</v>
          </cell>
          <cell r="K249">
            <v>3</v>
          </cell>
          <cell r="L249">
            <v>2</v>
          </cell>
          <cell r="N249">
            <v>1</v>
          </cell>
          <cell r="O249">
            <v>3</v>
          </cell>
          <cell r="P249">
            <v>2</v>
          </cell>
          <cell r="Q249">
            <v>3</v>
          </cell>
          <cell r="R249">
            <v>2</v>
          </cell>
          <cell r="S249">
            <v>1</v>
          </cell>
          <cell r="V249">
            <v>1</v>
          </cell>
          <cell r="W249">
            <v>2</v>
          </cell>
          <cell r="X249">
            <v>1</v>
          </cell>
          <cell r="AB249">
            <v>4</v>
          </cell>
          <cell r="AC249">
            <v>3</v>
          </cell>
        </row>
        <row r="250">
          <cell r="G250">
            <v>35</v>
          </cell>
          <cell r="H250">
            <v>32</v>
          </cell>
          <cell r="I250">
            <v>30</v>
          </cell>
          <cell r="J250">
            <v>0</v>
          </cell>
          <cell r="K250">
            <v>0</v>
          </cell>
          <cell r="L250">
            <v>1</v>
          </cell>
          <cell r="N250">
            <v>0</v>
          </cell>
          <cell r="O250">
            <v>0</v>
          </cell>
          <cell r="P250">
            <v>1</v>
          </cell>
          <cell r="Q250">
            <v>1</v>
          </cell>
          <cell r="R250">
            <v>1</v>
          </cell>
          <cell r="S250">
            <v>1</v>
          </cell>
          <cell r="V250">
            <v>1</v>
          </cell>
          <cell r="W250">
            <v>1</v>
          </cell>
          <cell r="X250">
            <v>1</v>
          </cell>
          <cell r="AB250">
            <v>3</v>
          </cell>
          <cell r="AC250">
            <v>1</v>
          </cell>
        </row>
        <row r="251">
          <cell r="G251">
            <v>28</v>
          </cell>
          <cell r="H251">
            <v>24</v>
          </cell>
          <cell r="I251">
            <v>24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1</v>
          </cell>
          <cell r="S251">
            <v>1</v>
          </cell>
          <cell r="V251">
            <v>1</v>
          </cell>
          <cell r="W251">
            <v>1</v>
          </cell>
          <cell r="X251">
            <v>1</v>
          </cell>
          <cell r="AB251">
            <v>3</v>
          </cell>
          <cell r="AC251">
            <v>0</v>
          </cell>
        </row>
        <row r="252">
          <cell r="G252">
            <v>132</v>
          </cell>
          <cell r="H252">
            <v>169</v>
          </cell>
          <cell r="I252">
            <v>157</v>
          </cell>
          <cell r="J252">
            <v>2</v>
          </cell>
          <cell r="K252">
            <v>2</v>
          </cell>
          <cell r="L252">
            <v>3</v>
          </cell>
          <cell r="N252">
            <v>2</v>
          </cell>
          <cell r="O252">
            <v>2</v>
          </cell>
          <cell r="P252">
            <v>3</v>
          </cell>
          <cell r="Q252">
            <v>2</v>
          </cell>
          <cell r="R252">
            <v>5</v>
          </cell>
          <cell r="S252">
            <v>4</v>
          </cell>
          <cell r="V252">
            <v>4</v>
          </cell>
          <cell r="W252">
            <v>5</v>
          </cell>
          <cell r="X252">
            <v>4</v>
          </cell>
          <cell r="AB252">
            <v>13</v>
          </cell>
          <cell r="AC252">
            <v>2</v>
          </cell>
        </row>
        <row r="253">
          <cell r="G253">
            <v>16</v>
          </cell>
          <cell r="H253">
            <v>11</v>
          </cell>
          <cell r="I253">
            <v>12</v>
          </cell>
          <cell r="J253">
            <v>0</v>
          </cell>
          <cell r="K253">
            <v>1</v>
          </cell>
          <cell r="L253">
            <v>1</v>
          </cell>
          <cell r="N253">
            <v>0</v>
          </cell>
          <cell r="O253">
            <v>1</v>
          </cell>
          <cell r="P253">
            <v>1</v>
          </cell>
          <cell r="Q253">
            <v>1</v>
          </cell>
          <cell r="R253">
            <v>1</v>
          </cell>
          <cell r="S253">
            <v>1</v>
          </cell>
          <cell r="V253">
            <v>1</v>
          </cell>
          <cell r="W253">
            <v>1</v>
          </cell>
          <cell r="X253">
            <v>1</v>
          </cell>
          <cell r="AB253">
            <v>3</v>
          </cell>
          <cell r="AC253">
            <v>1</v>
          </cell>
        </row>
        <row r="254">
          <cell r="G254">
            <v>23</v>
          </cell>
          <cell r="H254">
            <v>34</v>
          </cell>
          <cell r="I254">
            <v>28</v>
          </cell>
          <cell r="J254">
            <v>0</v>
          </cell>
          <cell r="K254">
            <v>0</v>
          </cell>
          <cell r="L254">
            <v>1</v>
          </cell>
          <cell r="N254">
            <v>0</v>
          </cell>
          <cell r="O254">
            <v>0</v>
          </cell>
          <cell r="P254">
            <v>1</v>
          </cell>
          <cell r="Q254">
            <v>1</v>
          </cell>
          <cell r="R254">
            <v>1</v>
          </cell>
          <cell r="S254">
            <v>1</v>
          </cell>
          <cell r="V254">
            <v>1</v>
          </cell>
          <cell r="W254">
            <v>1</v>
          </cell>
          <cell r="X254">
            <v>1</v>
          </cell>
          <cell r="AB254">
            <v>3</v>
          </cell>
          <cell r="AC254">
            <v>1</v>
          </cell>
        </row>
        <row r="255">
          <cell r="G255">
            <v>78</v>
          </cell>
          <cell r="H255">
            <v>55</v>
          </cell>
          <cell r="I255">
            <v>60</v>
          </cell>
          <cell r="J255">
            <v>1</v>
          </cell>
          <cell r="K255">
            <v>1</v>
          </cell>
          <cell r="L255">
            <v>1</v>
          </cell>
          <cell r="N255">
            <v>1</v>
          </cell>
          <cell r="O255">
            <v>1</v>
          </cell>
          <cell r="P255">
            <v>1</v>
          </cell>
          <cell r="Q255">
            <v>1</v>
          </cell>
          <cell r="R255">
            <v>2</v>
          </cell>
          <cell r="S255">
            <v>2</v>
          </cell>
          <cell r="V255">
            <v>2</v>
          </cell>
          <cell r="W255">
            <v>2</v>
          </cell>
          <cell r="X255">
            <v>2</v>
          </cell>
          <cell r="AB255">
            <v>6</v>
          </cell>
          <cell r="AC255">
            <v>1</v>
          </cell>
        </row>
        <row r="256">
          <cell r="G256">
            <v>25</v>
          </cell>
          <cell r="H256">
            <v>17</v>
          </cell>
          <cell r="I256">
            <v>14</v>
          </cell>
          <cell r="J256">
            <v>0</v>
          </cell>
          <cell r="K256">
            <v>0</v>
          </cell>
          <cell r="L256">
            <v>1</v>
          </cell>
          <cell r="N256">
            <v>0</v>
          </cell>
          <cell r="O256">
            <v>0</v>
          </cell>
          <cell r="P256">
            <v>1</v>
          </cell>
          <cell r="Q256">
            <v>1</v>
          </cell>
          <cell r="R256">
            <v>1</v>
          </cell>
          <cell r="S256">
            <v>1</v>
          </cell>
          <cell r="V256">
            <v>1</v>
          </cell>
          <cell r="W256">
            <v>1</v>
          </cell>
          <cell r="X256">
            <v>1</v>
          </cell>
          <cell r="AB256">
            <v>3</v>
          </cell>
          <cell r="AC256">
            <v>1</v>
          </cell>
        </row>
        <row r="257">
          <cell r="G257">
            <v>18</v>
          </cell>
          <cell r="H257">
            <v>21</v>
          </cell>
          <cell r="I257">
            <v>21</v>
          </cell>
          <cell r="J257">
            <v>0</v>
          </cell>
          <cell r="K257">
            <v>1</v>
          </cell>
          <cell r="L257">
            <v>2</v>
          </cell>
          <cell r="N257">
            <v>0</v>
          </cell>
          <cell r="O257">
            <v>1</v>
          </cell>
          <cell r="P257">
            <v>2</v>
          </cell>
          <cell r="Q257">
            <v>2</v>
          </cell>
          <cell r="R257">
            <v>1</v>
          </cell>
          <cell r="S257">
            <v>1</v>
          </cell>
          <cell r="V257">
            <v>1</v>
          </cell>
          <cell r="W257">
            <v>1</v>
          </cell>
          <cell r="X257">
            <v>1</v>
          </cell>
          <cell r="AB257">
            <v>3</v>
          </cell>
          <cell r="AC257">
            <v>2</v>
          </cell>
        </row>
        <row r="258">
          <cell r="G258">
            <v>4</v>
          </cell>
          <cell r="H258">
            <v>12</v>
          </cell>
          <cell r="I258">
            <v>13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1</v>
          </cell>
          <cell r="S258">
            <v>1</v>
          </cell>
          <cell r="V258">
            <v>1</v>
          </cell>
          <cell r="W258">
            <v>1</v>
          </cell>
          <cell r="X258">
            <v>1</v>
          </cell>
          <cell r="AB258">
            <v>3</v>
          </cell>
          <cell r="AC25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D794"/>
  <sheetViews>
    <sheetView tabSelected="1" view="pageBreakPreview" zoomScale="80" zoomScaleNormal="10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A12" sqref="BA12"/>
    </sheetView>
  </sheetViews>
  <sheetFormatPr defaultRowHeight="15.2" customHeight="1"/>
  <cols>
    <col min="1" max="1" width="2.375" style="4" customWidth="1"/>
    <col min="2" max="2" width="9.25" style="3" customWidth="1"/>
    <col min="3" max="3" width="2.625" style="4" customWidth="1"/>
    <col min="4" max="6" width="3.625" style="1" customWidth="1"/>
    <col min="7" max="7" width="4.625" style="1" customWidth="1"/>
    <col min="8" max="18" width="4.125" style="1" customWidth="1"/>
    <col min="19" max="21" width="3.625" style="1" customWidth="1"/>
    <col min="22" max="27" width="4.125" style="1" customWidth="1"/>
    <col min="28" max="33" width="3.625" style="1" customWidth="1"/>
    <col min="34" max="36" width="3.625" style="35" customWidth="1"/>
    <col min="37" max="38" width="3.625" style="1" customWidth="1"/>
    <col min="39" max="39" width="4.375" style="1" customWidth="1"/>
    <col min="40" max="40" width="4.125" style="1" customWidth="1"/>
    <col min="41" max="41" width="3.625" style="1" customWidth="1"/>
    <col min="42" max="42" width="4.375" style="1" customWidth="1"/>
    <col min="43" max="45" width="3.625" style="1" customWidth="1"/>
    <col min="46" max="46" width="3.125" style="1" customWidth="1"/>
    <col min="47" max="50" width="3.625" style="1" customWidth="1"/>
    <col min="51" max="54" width="3.875" style="1" customWidth="1"/>
    <col min="55" max="56" width="3.625" style="1" customWidth="1"/>
    <col min="57" max="16384" width="9" style="10"/>
  </cols>
  <sheetData>
    <row r="1" spans="1:56" s="1" customFormat="1" ht="44.25" customHeight="1" thickBot="1">
      <c r="A1" s="2"/>
      <c r="B1" s="3"/>
      <c r="C1" s="4"/>
      <c r="D1" s="4"/>
      <c r="E1" s="4"/>
      <c r="F1" s="4"/>
      <c r="G1" s="30"/>
      <c r="H1" s="30"/>
      <c r="I1" s="30"/>
      <c r="J1" s="30"/>
      <c r="K1" s="30"/>
      <c r="L1" s="30"/>
      <c r="M1" s="30"/>
      <c r="N1" s="44" t="s">
        <v>62</v>
      </c>
      <c r="O1" s="30"/>
      <c r="P1" s="64" t="s">
        <v>61</v>
      </c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O1" s="31"/>
      <c r="AP1" s="2"/>
      <c r="AQ1" s="2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25"/>
    </row>
    <row r="2" spans="1:56" s="1" customFormat="1" ht="24" customHeight="1" thickTop="1">
      <c r="A2" s="5"/>
      <c r="B2" s="80" t="s">
        <v>7</v>
      </c>
      <c r="C2" s="81"/>
      <c r="D2" s="65" t="s">
        <v>52</v>
      </c>
      <c r="E2" s="86"/>
      <c r="F2" s="87"/>
      <c r="G2" s="65" t="s">
        <v>45</v>
      </c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7"/>
      <c r="AE2" s="65" t="s">
        <v>46</v>
      </c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7"/>
      <c r="AY2" s="65" t="s">
        <v>60</v>
      </c>
      <c r="AZ2" s="66"/>
      <c r="BA2" s="66"/>
      <c r="BB2" s="66"/>
      <c r="BC2" s="67"/>
      <c r="BD2" s="76" t="s">
        <v>59</v>
      </c>
    </row>
    <row r="3" spans="1:56" s="1" customFormat="1" ht="16.5" customHeight="1">
      <c r="A3" s="6"/>
      <c r="B3" s="82"/>
      <c r="C3" s="83"/>
      <c r="D3" s="61" t="s">
        <v>15</v>
      </c>
      <c r="E3" s="55" t="s">
        <v>53</v>
      </c>
      <c r="F3" s="55" t="s">
        <v>54</v>
      </c>
      <c r="G3" s="68" t="s">
        <v>8</v>
      </c>
      <c r="H3" s="69"/>
      <c r="I3" s="70"/>
      <c r="J3" s="46" t="s">
        <v>47</v>
      </c>
      <c r="K3" s="47"/>
      <c r="L3" s="47"/>
      <c r="M3" s="47"/>
      <c r="N3" s="47"/>
      <c r="O3" s="47"/>
      <c r="P3" s="47"/>
      <c r="Q3" s="47"/>
      <c r="R3" s="47"/>
      <c r="S3" s="47"/>
      <c r="T3" s="47"/>
      <c r="U3" s="48"/>
      <c r="V3" s="46" t="s">
        <v>48</v>
      </c>
      <c r="W3" s="47"/>
      <c r="X3" s="47"/>
      <c r="Y3" s="47"/>
      <c r="Z3" s="47"/>
      <c r="AA3" s="47"/>
      <c r="AB3" s="47"/>
      <c r="AC3" s="47"/>
      <c r="AD3" s="48"/>
      <c r="AE3" s="71" t="s">
        <v>18</v>
      </c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3"/>
      <c r="AX3" s="7"/>
      <c r="AY3" s="7"/>
      <c r="AZ3" s="7"/>
      <c r="BA3" s="7"/>
      <c r="BB3" s="7"/>
      <c r="BC3" s="7"/>
      <c r="BD3" s="77"/>
    </row>
    <row r="4" spans="1:56" s="1" customFormat="1" ht="16.5" customHeight="1">
      <c r="A4" s="6"/>
      <c r="B4" s="82"/>
      <c r="C4" s="83"/>
      <c r="D4" s="63"/>
      <c r="E4" s="55"/>
      <c r="F4" s="55"/>
      <c r="G4" s="49" t="s">
        <v>15</v>
      </c>
      <c r="H4" s="49" t="s">
        <v>16</v>
      </c>
      <c r="I4" s="49" t="s">
        <v>17</v>
      </c>
      <c r="J4" s="49" t="s">
        <v>15</v>
      </c>
      <c r="K4" s="49" t="s">
        <v>16</v>
      </c>
      <c r="L4" s="49" t="s">
        <v>17</v>
      </c>
      <c r="M4" s="49" t="s">
        <v>9</v>
      </c>
      <c r="N4" s="49" t="s">
        <v>10</v>
      </c>
      <c r="O4" s="49" t="s">
        <v>11</v>
      </c>
      <c r="P4" s="49" t="s">
        <v>12</v>
      </c>
      <c r="Q4" s="49" t="s">
        <v>13</v>
      </c>
      <c r="R4" s="49" t="s">
        <v>14</v>
      </c>
      <c r="S4" s="52" t="s">
        <v>57</v>
      </c>
      <c r="T4" s="52"/>
      <c r="U4" s="52"/>
      <c r="V4" s="49" t="s">
        <v>15</v>
      </c>
      <c r="W4" s="49" t="s">
        <v>16</v>
      </c>
      <c r="X4" s="49" t="s">
        <v>17</v>
      </c>
      <c r="Y4" s="49" t="s">
        <v>49</v>
      </c>
      <c r="Z4" s="49" t="s">
        <v>50</v>
      </c>
      <c r="AA4" s="49" t="s">
        <v>51</v>
      </c>
      <c r="AB4" s="52" t="s">
        <v>57</v>
      </c>
      <c r="AC4" s="52"/>
      <c r="AD4" s="52"/>
      <c r="AE4" s="68" t="s">
        <v>56</v>
      </c>
      <c r="AF4" s="69"/>
      <c r="AG4" s="70"/>
      <c r="AH4" s="34"/>
      <c r="AI4" s="34"/>
      <c r="AJ4" s="34"/>
      <c r="AK4" s="7"/>
      <c r="AL4" s="7"/>
      <c r="AM4" s="26"/>
      <c r="AN4" s="26"/>
      <c r="AO4" s="27"/>
      <c r="AP4" s="68" t="s">
        <v>19</v>
      </c>
      <c r="AQ4" s="69"/>
      <c r="AR4" s="69"/>
      <c r="AS4" s="69"/>
      <c r="AT4" s="69"/>
      <c r="AU4" s="70"/>
      <c r="AV4" s="7"/>
      <c r="AW4" s="7"/>
      <c r="AX4" s="61" t="s">
        <v>35</v>
      </c>
      <c r="AY4" s="61" t="s">
        <v>36</v>
      </c>
      <c r="AZ4" s="61" t="s">
        <v>37</v>
      </c>
      <c r="BA4" s="61" t="s">
        <v>38</v>
      </c>
      <c r="BB4" s="61" t="s">
        <v>39</v>
      </c>
      <c r="BC4" s="61" t="s">
        <v>40</v>
      </c>
      <c r="BD4" s="77"/>
    </row>
    <row r="5" spans="1:56" s="1" customFormat="1" ht="16.5" customHeight="1">
      <c r="A5" s="6"/>
      <c r="B5" s="82"/>
      <c r="C5" s="83"/>
      <c r="D5" s="63"/>
      <c r="E5" s="55"/>
      <c r="F5" s="55"/>
      <c r="G5" s="50"/>
      <c r="H5" s="50"/>
      <c r="I5" s="50"/>
      <c r="J5" s="50"/>
      <c r="K5" s="50"/>
      <c r="L5" s="50"/>
      <c r="M5" s="53"/>
      <c r="N5" s="53"/>
      <c r="O5" s="53"/>
      <c r="P5" s="53"/>
      <c r="Q5" s="53"/>
      <c r="R5" s="53"/>
      <c r="S5" s="52"/>
      <c r="T5" s="52"/>
      <c r="U5" s="52"/>
      <c r="V5" s="50"/>
      <c r="W5" s="50"/>
      <c r="X5" s="50"/>
      <c r="Y5" s="53"/>
      <c r="Z5" s="53"/>
      <c r="AA5" s="53"/>
      <c r="AB5" s="52"/>
      <c r="AC5" s="52"/>
      <c r="AD5" s="52"/>
      <c r="AE5" s="49" t="s">
        <v>15</v>
      </c>
      <c r="AF5" s="49" t="s">
        <v>16</v>
      </c>
      <c r="AG5" s="49" t="s">
        <v>17</v>
      </c>
      <c r="AH5" s="57" t="s">
        <v>20</v>
      </c>
      <c r="AI5" s="57" t="s">
        <v>42</v>
      </c>
      <c r="AJ5" s="57" t="s">
        <v>41</v>
      </c>
      <c r="AK5" s="61" t="s">
        <v>21</v>
      </c>
      <c r="AL5" s="61" t="s">
        <v>22</v>
      </c>
      <c r="AM5" s="59" t="s">
        <v>23</v>
      </c>
      <c r="AN5" s="59" t="s">
        <v>24</v>
      </c>
      <c r="AO5" s="61" t="s">
        <v>25</v>
      </c>
      <c r="AP5" s="68" t="s">
        <v>26</v>
      </c>
      <c r="AQ5" s="70"/>
      <c r="AR5" s="7"/>
      <c r="AS5" s="7"/>
      <c r="AT5" s="7"/>
      <c r="AU5" s="7"/>
      <c r="AV5" s="61" t="s">
        <v>27</v>
      </c>
      <c r="AW5" s="61" t="s">
        <v>28</v>
      </c>
      <c r="AX5" s="63"/>
      <c r="AY5" s="63"/>
      <c r="AZ5" s="63"/>
      <c r="BA5" s="63"/>
      <c r="BB5" s="63"/>
      <c r="BC5" s="63"/>
      <c r="BD5" s="77"/>
    </row>
    <row r="6" spans="1:56" s="1" customFormat="1" ht="74.25" customHeight="1">
      <c r="A6" s="8"/>
      <c r="B6" s="84"/>
      <c r="C6" s="85"/>
      <c r="D6" s="62"/>
      <c r="E6" s="56"/>
      <c r="F6" s="56"/>
      <c r="G6" s="51"/>
      <c r="H6" s="51"/>
      <c r="I6" s="51"/>
      <c r="J6" s="51"/>
      <c r="K6" s="51"/>
      <c r="L6" s="51"/>
      <c r="M6" s="54"/>
      <c r="N6" s="54"/>
      <c r="O6" s="54"/>
      <c r="P6" s="54"/>
      <c r="Q6" s="54"/>
      <c r="R6" s="54"/>
      <c r="S6" s="9" t="s">
        <v>44</v>
      </c>
      <c r="T6" s="42" t="s">
        <v>16</v>
      </c>
      <c r="U6" s="42" t="s">
        <v>17</v>
      </c>
      <c r="V6" s="51"/>
      <c r="W6" s="51"/>
      <c r="X6" s="51"/>
      <c r="Y6" s="54"/>
      <c r="Z6" s="54"/>
      <c r="AA6" s="54"/>
      <c r="AB6" s="43" t="s">
        <v>44</v>
      </c>
      <c r="AC6" s="42" t="s">
        <v>16</v>
      </c>
      <c r="AD6" s="42" t="s">
        <v>17</v>
      </c>
      <c r="AE6" s="51"/>
      <c r="AF6" s="51"/>
      <c r="AG6" s="51"/>
      <c r="AH6" s="79"/>
      <c r="AI6" s="58"/>
      <c r="AJ6" s="58"/>
      <c r="AK6" s="62"/>
      <c r="AL6" s="62"/>
      <c r="AM6" s="60"/>
      <c r="AN6" s="60"/>
      <c r="AO6" s="62"/>
      <c r="AP6" s="28" t="s">
        <v>29</v>
      </c>
      <c r="AQ6" s="29" t="s">
        <v>30</v>
      </c>
      <c r="AR6" s="9" t="s">
        <v>31</v>
      </c>
      <c r="AS6" s="9" t="s">
        <v>32</v>
      </c>
      <c r="AT6" s="9" t="s">
        <v>33</v>
      </c>
      <c r="AU6" s="9" t="s">
        <v>34</v>
      </c>
      <c r="AV6" s="62"/>
      <c r="AW6" s="62"/>
      <c r="AX6" s="62"/>
      <c r="AY6" s="62"/>
      <c r="AZ6" s="62"/>
      <c r="BA6" s="62"/>
      <c r="BB6" s="62"/>
      <c r="BC6" s="62"/>
      <c r="BD6" s="78"/>
    </row>
    <row r="7" spans="1:56" ht="5.25" customHeight="1">
      <c r="C7" s="11"/>
    </row>
    <row r="8" spans="1:56" ht="15.2" customHeight="1">
      <c r="B8" s="41" t="s">
        <v>55</v>
      </c>
      <c r="C8" s="12"/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20">
        <v>0</v>
      </c>
      <c r="AF8" s="20">
        <v>0</v>
      </c>
      <c r="AG8" s="20">
        <v>0</v>
      </c>
      <c r="AH8" s="33">
        <v>0</v>
      </c>
      <c r="AI8" s="33">
        <v>0</v>
      </c>
      <c r="AJ8" s="33">
        <v>0</v>
      </c>
      <c r="AK8" s="20">
        <v>0</v>
      </c>
      <c r="AL8" s="20">
        <v>0</v>
      </c>
      <c r="AM8" s="20">
        <v>0</v>
      </c>
      <c r="AN8" s="20">
        <v>0</v>
      </c>
      <c r="AO8" s="20">
        <v>0</v>
      </c>
      <c r="AP8" s="20">
        <v>0</v>
      </c>
      <c r="AQ8" s="20">
        <v>0</v>
      </c>
      <c r="AR8" s="20">
        <v>0</v>
      </c>
      <c r="AS8" s="20">
        <v>0</v>
      </c>
      <c r="AT8" s="20">
        <v>0</v>
      </c>
      <c r="AU8" s="20">
        <v>0</v>
      </c>
      <c r="AV8" s="20">
        <v>0</v>
      </c>
      <c r="AW8" s="20">
        <v>0</v>
      </c>
      <c r="AX8" s="20">
        <v>0</v>
      </c>
      <c r="AY8" s="20">
        <v>0</v>
      </c>
      <c r="AZ8" s="20">
        <v>0</v>
      </c>
      <c r="BA8" s="20">
        <v>0</v>
      </c>
      <c r="BB8" s="20">
        <v>0</v>
      </c>
      <c r="BC8" s="20">
        <v>0</v>
      </c>
      <c r="BD8" s="20">
        <v>0</v>
      </c>
    </row>
    <row r="9" spans="1:56" ht="15.2" customHeight="1">
      <c r="B9" s="41" t="s">
        <v>63</v>
      </c>
      <c r="C9" s="12"/>
      <c r="D9" s="13">
        <v>47</v>
      </c>
      <c r="E9" s="13">
        <v>30</v>
      </c>
      <c r="F9" s="13">
        <v>17</v>
      </c>
      <c r="G9" s="13">
        <v>1211</v>
      </c>
      <c r="H9" s="13">
        <v>632</v>
      </c>
      <c r="I9" s="13">
        <v>579</v>
      </c>
      <c r="J9" s="13">
        <v>791</v>
      </c>
      <c r="K9" s="13">
        <v>414</v>
      </c>
      <c r="L9" s="13">
        <v>377</v>
      </c>
      <c r="M9" s="13">
        <v>139</v>
      </c>
      <c r="N9" s="13">
        <v>119</v>
      </c>
      <c r="O9" s="13">
        <v>110</v>
      </c>
      <c r="P9" s="13">
        <v>139</v>
      </c>
      <c r="Q9" s="13">
        <v>154</v>
      </c>
      <c r="R9" s="13">
        <v>130</v>
      </c>
      <c r="S9" s="13">
        <v>5</v>
      </c>
      <c r="T9" s="13">
        <v>24</v>
      </c>
      <c r="U9" s="13">
        <v>4</v>
      </c>
      <c r="V9" s="13">
        <v>420</v>
      </c>
      <c r="W9" s="13">
        <v>218</v>
      </c>
      <c r="X9" s="13">
        <v>202</v>
      </c>
      <c r="Y9" s="13">
        <v>143</v>
      </c>
      <c r="Z9" s="13">
        <v>148</v>
      </c>
      <c r="AA9" s="13">
        <v>129</v>
      </c>
      <c r="AB9" s="13">
        <v>5</v>
      </c>
      <c r="AC9" s="13">
        <v>9</v>
      </c>
      <c r="AD9" s="13">
        <v>3</v>
      </c>
      <c r="AE9" s="20">
        <v>90</v>
      </c>
      <c r="AF9" s="20">
        <v>35</v>
      </c>
      <c r="AG9" s="20">
        <v>55</v>
      </c>
      <c r="AH9" s="33">
        <v>2</v>
      </c>
      <c r="AI9" s="33">
        <v>0</v>
      </c>
      <c r="AJ9" s="33">
        <v>4</v>
      </c>
      <c r="AK9" s="20">
        <v>1</v>
      </c>
      <c r="AL9" s="20">
        <v>1</v>
      </c>
      <c r="AM9" s="20">
        <v>72</v>
      </c>
      <c r="AN9" s="20">
        <v>4</v>
      </c>
      <c r="AO9" s="20">
        <v>1</v>
      </c>
      <c r="AP9" s="20">
        <v>2</v>
      </c>
      <c r="AQ9" s="20">
        <v>5</v>
      </c>
      <c r="AR9" s="20">
        <v>2</v>
      </c>
      <c r="AS9" s="20">
        <v>0</v>
      </c>
      <c r="AT9" s="20">
        <v>0</v>
      </c>
      <c r="AU9" s="20">
        <v>3</v>
      </c>
      <c r="AV9" s="20">
        <v>5</v>
      </c>
      <c r="AW9" s="20">
        <v>0</v>
      </c>
      <c r="AX9" s="20">
        <v>11</v>
      </c>
      <c r="AY9" s="20">
        <v>2</v>
      </c>
      <c r="AZ9" s="20">
        <v>1</v>
      </c>
      <c r="BA9" s="20">
        <v>0</v>
      </c>
      <c r="BB9" s="20">
        <v>0</v>
      </c>
      <c r="BC9" s="20">
        <v>0</v>
      </c>
      <c r="BD9" s="20">
        <v>0</v>
      </c>
    </row>
    <row r="10" spans="1:56" ht="15.2" customHeight="1">
      <c r="B10" s="3" t="s">
        <v>64</v>
      </c>
      <c r="C10" s="12"/>
      <c r="D10" s="13">
        <f>D20</f>
        <v>62</v>
      </c>
      <c r="E10" s="13">
        <f>E20</f>
        <v>40</v>
      </c>
      <c r="F10" s="13">
        <f>F20</f>
        <v>22</v>
      </c>
      <c r="G10" s="13">
        <f t="shared" ref="G10:BD10" si="0">G20</f>
        <v>1353</v>
      </c>
      <c r="H10" s="13">
        <f t="shared" si="0"/>
        <v>708</v>
      </c>
      <c r="I10" s="13">
        <f t="shared" si="0"/>
        <v>645</v>
      </c>
      <c r="J10" s="13">
        <f t="shared" si="0"/>
        <v>880</v>
      </c>
      <c r="K10" s="13">
        <f t="shared" si="0"/>
        <v>463</v>
      </c>
      <c r="L10" s="13">
        <f t="shared" si="0"/>
        <v>417</v>
      </c>
      <c r="M10" s="13">
        <f t="shared" si="0"/>
        <v>125</v>
      </c>
      <c r="N10" s="13">
        <f t="shared" si="0"/>
        <v>148</v>
      </c>
      <c r="O10" s="13">
        <f t="shared" si="0"/>
        <v>137</v>
      </c>
      <c r="P10" s="13">
        <f t="shared" si="0"/>
        <v>136</v>
      </c>
      <c r="Q10" s="13">
        <f t="shared" si="0"/>
        <v>159</v>
      </c>
      <c r="R10" s="13">
        <f t="shared" si="0"/>
        <v>175</v>
      </c>
      <c r="S10" s="13">
        <f t="shared" si="0"/>
        <v>9</v>
      </c>
      <c r="T10" s="13">
        <f t="shared" si="0"/>
        <v>36</v>
      </c>
      <c r="U10" s="13">
        <f t="shared" si="0"/>
        <v>9</v>
      </c>
      <c r="V10" s="13">
        <f t="shared" si="0"/>
        <v>473</v>
      </c>
      <c r="W10" s="13">
        <f t="shared" si="0"/>
        <v>245</v>
      </c>
      <c r="X10" s="13">
        <f t="shared" si="0"/>
        <v>228</v>
      </c>
      <c r="Y10" s="13">
        <f t="shared" si="0"/>
        <v>142</v>
      </c>
      <c r="Z10" s="13">
        <f t="shared" si="0"/>
        <v>162</v>
      </c>
      <c r="AA10" s="13">
        <f t="shared" si="0"/>
        <v>169</v>
      </c>
      <c r="AB10" s="13">
        <f t="shared" si="0"/>
        <v>7</v>
      </c>
      <c r="AC10" s="13">
        <f t="shared" si="0"/>
        <v>11</v>
      </c>
      <c r="AD10" s="13">
        <f t="shared" si="0"/>
        <v>4</v>
      </c>
      <c r="AE10" s="20">
        <f>AE20</f>
        <v>109</v>
      </c>
      <c r="AF10" s="20">
        <f>AF20</f>
        <v>46</v>
      </c>
      <c r="AG10" s="20">
        <f>AG20</f>
        <v>63</v>
      </c>
      <c r="AH10" s="33">
        <f t="shared" si="0"/>
        <v>3</v>
      </c>
      <c r="AI10" s="33">
        <f t="shared" si="0"/>
        <v>0</v>
      </c>
      <c r="AJ10" s="33">
        <f t="shared" si="0"/>
        <v>6</v>
      </c>
      <c r="AK10" s="20">
        <f t="shared" si="0"/>
        <v>1</v>
      </c>
      <c r="AL10" s="20">
        <f t="shared" si="0"/>
        <v>2</v>
      </c>
      <c r="AM10" s="20">
        <f t="shared" si="0"/>
        <v>90</v>
      </c>
      <c r="AN10" s="20">
        <f t="shared" si="0"/>
        <v>6</v>
      </c>
      <c r="AO10" s="20">
        <f t="shared" si="0"/>
        <v>1</v>
      </c>
      <c r="AP10" s="20">
        <f t="shared" si="0"/>
        <v>2</v>
      </c>
      <c r="AQ10" s="20">
        <f t="shared" si="0"/>
        <v>5</v>
      </c>
      <c r="AR10" s="20">
        <f t="shared" si="0"/>
        <v>0</v>
      </c>
      <c r="AS10" s="20">
        <f t="shared" si="0"/>
        <v>2</v>
      </c>
      <c r="AT10" s="20">
        <f t="shared" si="0"/>
        <v>0</v>
      </c>
      <c r="AU10" s="20">
        <f t="shared" si="0"/>
        <v>2</v>
      </c>
      <c r="AV10" s="20">
        <f t="shared" si="0"/>
        <v>7</v>
      </c>
      <c r="AW10" s="20">
        <f t="shared" si="0"/>
        <v>0</v>
      </c>
      <c r="AX10" s="20">
        <f t="shared" si="0"/>
        <v>16</v>
      </c>
      <c r="AY10" s="20">
        <f t="shared" si="0"/>
        <v>2</v>
      </c>
      <c r="AZ10" s="20">
        <f t="shared" si="0"/>
        <v>1</v>
      </c>
      <c r="BA10" s="20">
        <f t="shared" si="0"/>
        <v>0</v>
      </c>
      <c r="BB10" s="20">
        <f t="shared" si="0"/>
        <v>0</v>
      </c>
      <c r="BC10" s="20">
        <f t="shared" si="0"/>
        <v>0</v>
      </c>
      <c r="BD10" s="20">
        <f t="shared" si="0"/>
        <v>0</v>
      </c>
    </row>
    <row r="11" spans="1:56" ht="15.2" customHeight="1"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20"/>
      <c r="AF11" s="20"/>
      <c r="AG11" s="20"/>
      <c r="AH11" s="33"/>
      <c r="AI11" s="33"/>
      <c r="AJ11" s="33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</row>
    <row r="12" spans="1:56" ht="15.2" customHeight="1">
      <c r="A12" s="74" t="s">
        <v>65</v>
      </c>
      <c r="B12" s="74"/>
      <c r="C12" s="75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20"/>
      <c r="AF12" s="20"/>
      <c r="AG12" s="20"/>
      <c r="AH12" s="33"/>
      <c r="AI12" s="33"/>
      <c r="AJ12" s="33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</row>
    <row r="13" spans="1:56" ht="15.2" customHeight="1">
      <c r="B13" s="45" t="s">
        <v>66</v>
      </c>
      <c r="C13" s="12"/>
      <c r="D13" s="13">
        <f>E13+F13</f>
        <v>13</v>
      </c>
      <c r="E13" s="13">
        <v>8</v>
      </c>
      <c r="F13" s="13">
        <v>5</v>
      </c>
      <c r="G13" s="13">
        <f>H13+I13</f>
        <v>163</v>
      </c>
      <c r="H13" s="13">
        <f>K13+W13</f>
        <v>90</v>
      </c>
      <c r="I13" s="13">
        <f>L13+X13</f>
        <v>73</v>
      </c>
      <c r="J13" s="13">
        <f>K13+L13</f>
        <v>110</v>
      </c>
      <c r="K13" s="13">
        <v>64</v>
      </c>
      <c r="L13" s="13">
        <v>46</v>
      </c>
      <c r="M13" s="13">
        <v>20</v>
      </c>
      <c r="N13" s="13">
        <v>10</v>
      </c>
      <c r="O13" s="13">
        <v>17</v>
      </c>
      <c r="P13" s="13">
        <v>25</v>
      </c>
      <c r="Q13" s="13">
        <v>18</v>
      </c>
      <c r="R13" s="13">
        <v>20</v>
      </c>
      <c r="S13" s="13">
        <v>2</v>
      </c>
      <c r="T13" s="13">
        <v>7</v>
      </c>
      <c r="U13" s="13">
        <v>3</v>
      </c>
      <c r="V13" s="13">
        <f>W13+X13</f>
        <v>53</v>
      </c>
      <c r="W13" s="13">
        <v>26</v>
      </c>
      <c r="X13" s="13">
        <v>27</v>
      </c>
      <c r="Y13" s="13">
        <v>13</v>
      </c>
      <c r="Z13" s="13">
        <v>18</v>
      </c>
      <c r="AA13" s="13">
        <v>22</v>
      </c>
      <c r="AB13" s="13">
        <v>2</v>
      </c>
      <c r="AC13" s="13">
        <v>1</v>
      </c>
      <c r="AD13" s="13">
        <v>1</v>
      </c>
      <c r="AE13" s="20">
        <f>AF13+AG13</f>
        <v>25</v>
      </c>
      <c r="AF13" s="20">
        <v>12</v>
      </c>
      <c r="AG13" s="20">
        <v>13</v>
      </c>
      <c r="AH13" s="33">
        <v>1</v>
      </c>
      <c r="AI13" s="33">
        <v>0</v>
      </c>
      <c r="AJ13" s="33">
        <v>2</v>
      </c>
      <c r="AK13" s="20">
        <v>0</v>
      </c>
      <c r="AL13" s="20">
        <v>1</v>
      </c>
      <c r="AM13" s="20">
        <v>19</v>
      </c>
      <c r="AN13" s="20">
        <v>2</v>
      </c>
      <c r="AO13" s="20">
        <v>0</v>
      </c>
      <c r="AP13" s="20">
        <v>0</v>
      </c>
      <c r="AQ13" s="20">
        <v>0</v>
      </c>
      <c r="AR13" s="20">
        <v>0</v>
      </c>
      <c r="AS13" s="20">
        <v>0</v>
      </c>
      <c r="AT13" s="20">
        <v>0</v>
      </c>
      <c r="AU13" s="20">
        <v>0</v>
      </c>
      <c r="AV13" s="20">
        <v>2</v>
      </c>
      <c r="AW13" s="20">
        <v>0</v>
      </c>
      <c r="AX13" s="20">
        <v>4</v>
      </c>
      <c r="AY13" s="20">
        <v>0</v>
      </c>
      <c r="AZ13" s="20">
        <v>0</v>
      </c>
      <c r="BA13" s="20">
        <v>0</v>
      </c>
      <c r="BB13" s="20">
        <v>0</v>
      </c>
      <c r="BC13" s="20">
        <v>0</v>
      </c>
      <c r="BD13" s="20">
        <v>0</v>
      </c>
    </row>
    <row r="14" spans="1:56" ht="15.2" customHeight="1">
      <c r="B14" s="45" t="s">
        <v>65</v>
      </c>
      <c r="C14" s="17" t="s">
        <v>0</v>
      </c>
      <c r="D14" s="13">
        <f>E14+F14</f>
        <v>13</v>
      </c>
      <c r="E14" s="13">
        <v>8</v>
      </c>
      <c r="F14" s="13">
        <v>5</v>
      </c>
      <c r="G14" s="13">
        <f>H14+I14</f>
        <v>163</v>
      </c>
      <c r="H14" s="13">
        <f>K14+W14</f>
        <v>90</v>
      </c>
      <c r="I14" s="13">
        <f>L14+X14</f>
        <v>73</v>
      </c>
      <c r="J14" s="13">
        <f>K14+L14</f>
        <v>110</v>
      </c>
      <c r="K14" s="13">
        <v>64</v>
      </c>
      <c r="L14" s="13">
        <v>46</v>
      </c>
      <c r="M14" s="13">
        <v>20</v>
      </c>
      <c r="N14" s="13">
        <v>10</v>
      </c>
      <c r="O14" s="13">
        <v>17</v>
      </c>
      <c r="P14" s="13">
        <v>25</v>
      </c>
      <c r="Q14" s="13">
        <v>18</v>
      </c>
      <c r="R14" s="13">
        <v>20</v>
      </c>
      <c r="S14" s="13">
        <v>2</v>
      </c>
      <c r="T14" s="13">
        <v>7</v>
      </c>
      <c r="U14" s="13">
        <v>3</v>
      </c>
      <c r="V14" s="13">
        <f>W14+X14</f>
        <v>53</v>
      </c>
      <c r="W14" s="13">
        <v>26</v>
      </c>
      <c r="X14" s="13">
        <v>27</v>
      </c>
      <c r="Y14" s="13">
        <v>13</v>
      </c>
      <c r="Z14" s="13">
        <v>18</v>
      </c>
      <c r="AA14" s="13">
        <v>22</v>
      </c>
      <c r="AB14" s="13">
        <v>2</v>
      </c>
      <c r="AC14" s="13">
        <v>1</v>
      </c>
      <c r="AD14" s="13">
        <v>1</v>
      </c>
      <c r="AE14" s="20">
        <f>AF14+AG14</f>
        <v>25</v>
      </c>
      <c r="AF14" s="20">
        <v>12</v>
      </c>
      <c r="AG14" s="20">
        <v>13</v>
      </c>
      <c r="AH14" s="33">
        <v>1</v>
      </c>
      <c r="AI14" s="33">
        <v>0</v>
      </c>
      <c r="AJ14" s="33">
        <v>2</v>
      </c>
      <c r="AK14" s="20">
        <v>0</v>
      </c>
      <c r="AL14" s="20">
        <v>1</v>
      </c>
      <c r="AM14" s="20">
        <v>19</v>
      </c>
      <c r="AN14" s="20">
        <v>2</v>
      </c>
      <c r="AO14" s="20">
        <v>0</v>
      </c>
      <c r="AP14" s="20"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2</v>
      </c>
      <c r="AW14" s="20">
        <v>0</v>
      </c>
      <c r="AX14" s="20">
        <v>4</v>
      </c>
      <c r="AY14" s="20">
        <v>0</v>
      </c>
      <c r="AZ14" s="20">
        <v>0</v>
      </c>
      <c r="BA14" s="20">
        <v>0</v>
      </c>
      <c r="BB14" s="20">
        <v>0</v>
      </c>
      <c r="BC14" s="20">
        <v>0</v>
      </c>
      <c r="BD14" s="20">
        <v>0</v>
      </c>
    </row>
    <row r="15" spans="1:56" ht="15.2" customHeight="1">
      <c r="A15" s="74" t="s">
        <v>2</v>
      </c>
      <c r="B15" s="74"/>
      <c r="C15" s="7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20"/>
      <c r="AF15" s="20"/>
      <c r="AG15" s="20"/>
      <c r="AH15" s="33"/>
      <c r="AI15" s="33"/>
      <c r="AJ15" s="33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</row>
    <row r="16" spans="1:56" ht="15.2" customHeight="1">
      <c r="A16" s="15"/>
      <c r="B16" s="41" t="s">
        <v>1</v>
      </c>
      <c r="C16" s="12"/>
      <c r="D16" s="13">
        <f>E16+F16</f>
        <v>35</v>
      </c>
      <c r="E16" s="13">
        <v>23</v>
      </c>
      <c r="F16" s="13">
        <v>12</v>
      </c>
      <c r="G16" s="13">
        <f>H16+I16</f>
        <v>891</v>
      </c>
      <c r="H16" s="13">
        <f>K16+W16</f>
        <v>472</v>
      </c>
      <c r="I16" s="13">
        <f>L16+X16</f>
        <v>419</v>
      </c>
      <c r="J16" s="13">
        <f>K16+L16</f>
        <v>578</v>
      </c>
      <c r="K16" s="13">
        <f>283+21</f>
        <v>304</v>
      </c>
      <c r="L16" s="13">
        <f>269+5</f>
        <v>274</v>
      </c>
      <c r="M16" s="13">
        <f>73+9</f>
        <v>82</v>
      </c>
      <c r="N16" s="13">
        <f>96+2</f>
        <v>98</v>
      </c>
      <c r="O16" s="13">
        <f>91+2</f>
        <v>93</v>
      </c>
      <c r="P16" s="13">
        <f>81+3</f>
        <v>84</v>
      </c>
      <c r="Q16" s="13">
        <f>99+5</f>
        <v>104</v>
      </c>
      <c r="R16" s="13">
        <f>112+5</f>
        <v>117</v>
      </c>
      <c r="S16" s="13">
        <v>5</v>
      </c>
      <c r="T16" s="13">
        <v>21</v>
      </c>
      <c r="U16" s="13">
        <v>5</v>
      </c>
      <c r="V16" s="13">
        <f>W16+X16</f>
        <v>313</v>
      </c>
      <c r="W16" s="13">
        <f>161+7</f>
        <v>168</v>
      </c>
      <c r="X16" s="13">
        <f>143+2</f>
        <v>145</v>
      </c>
      <c r="Y16" s="13">
        <f>90+2</f>
        <v>92</v>
      </c>
      <c r="Z16" s="13">
        <f>101+6</f>
        <v>107</v>
      </c>
      <c r="AA16" s="13">
        <f>113+1</f>
        <v>114</v>
      </c>
      <c r="AB16" s="13">
        <v>3</v>
      </c>
      <c r="AC16" s="13">
        <v>7</v>
      </c>
      <c r="AD16" s="13">
        <v>2</v>
      </c>
      <c r="AE16" s="20">
        <f>AF16+AG16</f>
        <v>55</v>
      </c>
      <c r="AF16" s="20">
        <v>22</v>
      </c>
      <c r="AG16" s="20">
        <v>33</v>
      </c>
      <c r="AH16" s="33">
        <v>1</v>
      </c>
      <c r="AI16" s="33">
        <v>0</v>
      </c>
      <c r="AJ16" s="33">
        <v>2</v>
      </c>
      <c r="AK16" s="20">
        <v>1</v>
      </c>
      <c r="AL16" s="20">
        <v>1</v>
      </c>
      <c r="AM16" s="20">
        <v>47</v>
      </c>
      <c r="AN16" s="20">
        <v>2</v>
      </c>
      <c r="AO16" s="20">
        <v>1</v>
      </c>
      <c r="AP16" s="20">
        <v>1</v>
      </c>
      <c r="AQ16" s="20">
        <v>5</v>
      </c>
      <c r="AR16" s="20">
        <v>0</v>
      </c>
      <c r="AS16" s="20">
        <v>1</v>
      </c>
      <c r="AT16" s="20">
        <v>0</v>
      </c>
      <c r="AU16" s="20">
        <v>2</v>
      </c>
      <c r="AV16" s="20">
        <v>3</v>
      </c>
      <c r="AW16" s="20">
        <v>0</v>
      </c>
      <c r="AX16" s="20">
        <v>7</v>
      </c>
      <c r="AY16" s="20">
        <v>1</v>
      </c>
      <c r="AZ16" s="20">
        <v>1</v>
      </c>
      <c r="BA16" s="20">
        <v>0</v>
      </c>
      <c r="BB16" s="20">
        <v>0</v>
      </c>
      <c r="BC16" s="20">
        <v>0</v>
      </c>
      <c r="BD16" s="20">
        <v>0</v>
      </c>
    </row>
    <row r="17" spans="1:56" ht="15.2" customHeight="1">
      <c r="B17" s="16" t="s">
        <v>43</v>
      </c>
      <c r="C17" s="12"/>
      <c r="D17" s="13">
        <f>E17+F17</f>
        <v>14</v>
      </c>
      <c r="E17" s="13">
        <v>9</v>
      </c>
      <c r="F17" s="13">
        <v>5</v>
      </c>
      <c r="G17" s="13">
        <f>H17+I17</f>
        <v>299</v>
      </c>
      <c r="H17" s="13">
        <f>K17+W17</f>
        <v>146</v>
      </c>
      <c r="I17" s="13">
        <f>L17+X17</f>
        <v>153</v>
      </c>
      <c r="J17" s="13">
        <f>K17+L17</f>
        <v>192</v>
      </c>
      <c r="K17" s="13">
        <f>87+8</f>
        <v>95</v>
      </c>
      <c r="L17" s="13">
        <f>96+1</f>
        <v>97</v>
      </c>
      <c r="M17" s="13">
        <f>22+1</f>
        <v>23</v>
      </c>
      <c r="N17" s="13">
        <f>38+2</f>
        <v>40</v>
      </c>
      <c r="O17" s="13">
        <f>26+1</f>
        <v>27</v>
      </c>
      <c r="P17" s="13">
        <f>26+1</f>
        <v>27</v>
      </c>
      <c r="Q17" s="13">
        <f>35+2</f>
        <v>37</v>
      </c>
      <c r="R17" s="13">
        <f>36+2</f>
        <v>38</v>
      </c>
      <c r="S17" s="13">
        <v>2</v>
      </c>
      <c r="T17" s="13">
        <v>8</v>
      </c>
      <c r="U17" s="13">
        <v>1</v>
      </c>
      <c r="V17" s="13">
        <f>W17+X17</f>
        <v>107</v>
      </c>
      <c r="W17" s="13">
        <f>48+3</f>
        <v>51</v>
      </c>
      <c r="X17" s="13">
        <f>55+1</f>
        <v>56</v>
      </c>
      <c r="Y17" s="13">
        <v>37</v>
      </c>
      <c r="Z17" s="13">
        <f>33+4</f>
        <v>37</v>
      </c>
      <c r="AA17" s="13">
        <v>33</v>
      </c>
      <c r="AB17" s="13">
        <v>2</v>
      </c>
      <c r="AC17" s="13">
        <v>3</v>
      </c>
      <c r="AD17" s="13">
        <v>1</v>
      </c>
      <c r="AE17" s="20">
        <f>AF17+AG17</f>
        <v>29</v>
      </c>
      <c r="AF17" s="20">
        <v>12</v>
      </c>
      <c r="AG17" s="20">
        <v>17</v>
      </c>
      <c r="AH17" s="20">
        <v>1</v>
      </c>
      <c r="AI17" s="20">
        <v>0</v>
      </c>
      <c r="AJ17" s="20">
        <v>2</v>
      </c>
      <c r="AK17" s="20">
        <v>0</v>
      </c>
      <c r="AL17" s="20">
        <v>0</v>
      </c>
      <c r="AM17" s="20">
        <v>24</v>
      </c>
      <c r="AN17" s="20">
        <v>2</v>
      </c>
      <c r="AO17" s="20">
        <v>0</v>
      </c>
      <c r="AP17" s="20">
        <v>1</v>
      </c>
      <c r="AQ17" s="20">
        <v>0</v>
      </c>
      <c r="AR17" s="20">
        <v>0</v>
      </c>
      <c r="AS17" s="20">
        <v>1</v>
      </c>
      <c r="AT17" s="20">
        <v>0</v>
      </c>
      <c r="AU17" s="20">
        <v>0</v>
      </c>
      <c r="AV17" s="20">
        <v>2</v>
      </c>
      <c r="AW17" s="20">
        <v>0</v>
      </c>
      <c r="AX17" s="20">
        <v>5</v>
      </c>
      <c r="AY17" s="20">
        <v>1</v>
      </c>
      <c r="AZ17" s="20">
        <v>0</v>
      </c>
      <c r="BA17" s="20">
        <v>0</v>
      </c>
      <c r="BB17" s="20">
        <v>0</v>
      </c>
      <c r="BC17" s="20">
        <v>0</v>
      </c>
      <c r="BD17" s="20">
        <v>0</v>
      </c>
    </row>
    <row r="18" spans="1:56" ht="15.2" customHeight="1">
      <c r="B18" s="3" t="s">
        <v>2</v>
      </c>
      <c r="C18" s="17" t="s">
        <v>0</v>
      </c>
      <c r="D18" s="13">
        <f>SUM(D16:D17)</f>
        <v>49</v>
      </c>
      <c r="E18" s="13">
        <f t="shared" ref="E18:F18" si="1">SUM(E16:E17)</f>
        <v>32</v>
      </c>
      <c r="F18" s="13">
        <f t="shared" si="1"/>
        <v>17</v>
      </c>
      <c r="G18" s="13">
        <f t="shared" ref="G18:AD18" si="2">SUM(G16:G17)</f>
        <v>1190</v>
      </c>
      <c r="H18" s="13">
        <f t="shared" si="2"/>
        <v>618</v>
      </c>
      <c r="I18" s="13">
        <f t="shared" si="2"/>
        <v>572</v>
      </c>
      <c r="J18" s="13">
        <f t="shared" si="2"/>
        <v>770</v>
      </c>
      <c r="K18" s="13">
        <f t="shared" si="2"/>
        <v>399</v>
      </c>
      <c r="L18" s="13">
        <f t="shared" si="2"/>
        <v>371</v>
      </c>
      <c r="M18" s="13">
        <f t="shared" si="2"/>
        <v>105</v>
      </c>
      <c r="N18" s="13">
        <f t="shared" si="2"/>
        <v>138</v>
      </c>
      <c r="O18" s="13">
        <f t="shared" si="2"/>
        <v>120</v>
      </c>
      <c r="P18" s="13">
        <f t="shared" si="2"/>
        <v>111</v>
      </c>
      <c r="Q18" s="13">
        <f t="shared" si="2"/>
        <v>141</v>
      </c>
      <c r="R18" s="13">
        <f t="shared" si="2"/>
        <v>155</v>
      </c>
      <c r="S18" s="13">
        <f t="shared" si="2"/>
        <v>7</v>
      </c>
      <c r="T18" s="13">
        <f t="shared" si="2"/>
        <v>29</v>
      </c>
      <c r="U18" s="13">
        <f t="shared" si="2"/>
        <v>6</v>
      </c>
      <c r="V18" s="13">
        <f t="shared" si="2"/>
        <v>420</v>
      </c>
      <c r="W18" s="13">
        <f t="shared" si="2"/>
        <v>219</v>
      </c>
      <c r="X18" s="13">
        <f t="shared" si="2"/>
        <v>201</v>
      </c>
      <c r="Y18" s="13">
        <f t="shared" si="2"/>
        <v>129</v>
      </c>
      <c r="Z18" s="13">
        <f t="shared" si="2"/>
        <v>144</v>
      </c>
      <c r="AA18" s="13">
        <f t="shared" si="2"/>
        <v>147</v>
      </c>
      <c r="AB18" s="13">
        <f t="shared" si="2"/>
        <v>5</v>
      </c>
      <c r="AC18" s="13">
        <f t="shared" si="2"/>
        <v>10</v>
      </c>
      <c r="AD18" s="13">
        <f t="shared" si="2"/>
        <v>3</v>
      </c>
      <c r="AE18" s="20">
        <f>AF18+AG18</f>
        <v>84</v>
      </c>
      <c r="AF18" s="13">
        <f t="shared" ref="AF18:BD18" si="3">SUM(AF16:AF17)</f>
        <v>34</v>
      </c>
      <c r="AG18" s="13">
        <f t="shared" si="3"/>
        <v>50</v>
      </c>
      <c r="AH18" s="13">
        <f t="shared" si="3"/>
        <v>2</v>
      </c>
      <c r="AI18" s="13">
        <f t="shared" si="3"/>
        <v>0</v>
      </c>
      <c r="AJ18" s="13">
        <f t="shared" si="3"/>
        <v>4</v>
      </c>
      <c r="AK18" s="13">
        <f t="shared" si="3"/>
        <v>1</v>
      </c>
      <c r="AL18" s="13">
        <f t="shared" si="3"/>
        <v>1</v>
      </c>
      <c r="AM18" s="13">
        <f t="shared" si="3"/>
        <v>71</v>
      </c>
      <c r="AN18" s="13">
        <f t="shared" si="3"/>
        <v>4</v>
      </c>
      <c r="AO18" s="13">
        <f t="shared" si="3"/>
        <v>1</v>
      </c>
      <c r="AP18" s="13">
        <f t="shared" si="3"/>
        <v>2</v>
      </c>
      <c r="AQ18" s="13">
        <f t="shared" si="3"/>
        <v>5</v>
      </c>
      <c r="AR18" s="13">
        <f t="shared" si="3"/>
        <v>0</v>
      </c>
      <c r="AS18" s="13">
        <f t="shared" si="3"/>
        <v>2</v>
      </c>
      <c r="AT18" s="13">
        <f t="shared" si="3"/>
        <v>0</v>
      </c>
      <c r="AU18" s="13">
        <f t="shared" si="3"/>
        <v>2</v>
      </c>
      <c r="AV18" s="13">
        <f t="shared" si="3"/>
        <v>5</v>
      </c>
      <c r="AW18" s="13">
        <f t="shared" si="3"/>
        <v>0</v>
      </c>
      <c r="AX18" s="13">
        <f t="shared" si="3"/>
        <v>12</v>
      </c>
      <c r="AY18" s="13">
        <f t="shared" si="3"/>
        <v>2</v>
      </c>
      <c r="AZ18" s="13">
        <f t="shared" si="3"/>
        <v>1</v>
      </c>
      <c r="BA18" s="13">
        <f t="shared" si="3"/>
        <v>0</v>
      </c>
      <c r="BB18" s="13">
        <f t="shared" si="3"/>
        <v>0</v>
      </c>
      <c r="BC18" s="13">
        <f t="shared" si="3"/>
        <v>0</v>
      </c>
      <c r="BD18" s="13">
        <f t="shared" si="3"/>
        <v>0</v>
      </c>
    </row>
    <row r="19" spans="1:56" ht="15.2" customHeight="1">
      <c r="A19" s="18"/>
      <c r="B19" s="19"/>
      <c r="C19" s="12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37"/>
      <c r="AF19" s="37"/>
      <c r="AG19" s="37"/>
      <c r="AH19" s="38"/>
      <c r="AI19" s="38"/>
      <c r="AJ19" s="38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</row>
    <row r="20" spans="1:56" ht="15.2" customHeight="1">
      <c r="A20" s="18" t="s">
        <v>3</v>
      </c>
      <c r="B20" s="40"/>
      <c r="C20" s="17" t="s">
        <v>0</v>
      </c>
      <c r="D20" s="14">
        <f>D18+D14</f>
        <v>62</v>
      </c>
      <c r="E20" s="14">
        <f t="shared" ref="E20:BD20" si="4">E18+E14</f>
        <v>40</v>
      </c>
      <c r="F20" s="14">
        <f t="shared" si="4"/>
        <v>22</v>
      </c>
      <c r="G20" s="14">
        <f t="shared" si="4"/>
        <v>1353</v>
      </c>
      <c r="H20" s="14">
        <f t="shared" si="4"/>
        <v>708</v>
      </c>
      <c r="I20" s="14">
        <f t="shared" si="4"/>
        <v>645</v>
      </c>
      <c r="J20" s="14">
        <f t="shared" si="4"/>
        <v>880</v>
      </c>
      <c r="K20" s="14">
        <f t="shared" si="4"/>
        <v>463</v>
      </c>
      <c r="L20" s="14">
        <f t="shared" si="4"/>
        <v>417</v>
      </c>
      <c r="M20" s="14">
        <f t="shared" si="4"/>
        <v>125</v>
      </c>
      <c r="N20" s="14">
        <f t="shared" si="4"/>
        <v>148</v>
      </c>
      <c r="O20" s="14">
        <f t="shared" si="4"/>
        <v>137</v>
      </c>
      <c r="P20" s="14">
        <f t="shared" si="4"/>
        <v>136</v>
      </c>
      <c r="Q20" s="14">
        <f t="shared" si="4"/>
        <v>159</v>
      </c>
      <c r="R20" s="14">
        <f t="shared" si="4"/>
        <v>175</v>
      </c>
      <c r="S20" s="14">
        <f t="shared" si="4"/>
        <v>9</v>
      </c>
      <c r="T20" s="14">
        <f t="shared" si="4"/>
        <v>36</v>
      </c>
      <c r="U20" s="14">
        <f t="shared" si="4"/>
        <v>9</v>
      </c>
      <c r="V20" s="14">
        <f t="shared" si="4"/>
        <v>473</v>
      </c>
      <c r="W20" s="14">
        <f t="shared" si="4"/>
        <v>245</v>
      </c>
      <c r="X20" s="14">
        <f t="shared" si="4"/>
        <v>228</v>
      </c>
      <c r="Y20" s="14">
        <f t="shared" si="4"/>
        <v>142</v>
      </c>
      <c r="Z20" s="14">
        <f t="shared" si="4"/>
        <v>162</v>
      </c>
      <c r="AA20" s="14">
        <f t="shared" si="4"/>
        <v>169</v>
      </c>
      <c r="AB20" s="14">
        <f t="shared" si="4"/>
        <v>7</v>
      </c>
      <c r="AC20" s="14">
        <f t="shared" si="4"/>
        <v>11</v>
      </c>
      <c r="AD20" s="14">
        <f t="shared" si="4"/>
        <v>4</v>
      </c>
      <c r="AE20" s="14">
        <f t="shared" si="4"/>
        <v>109</v>
      </c>
      <c r="AF20" s="14">
        <f t="shared" si="4"/>
        <v>46</v>
      </c>
      <c r="AG20" s="14">
        <f t="shared" si="4"/>
        <v>63</v>
      </c>
      <c r="AH20" s="14">
        <f t="shared" si="4"/>
        <v>3</v>
      </c>
      <c r="AI20" s="14">
        <f t="shared" si="4"/>
        <v>0</v>
      </c>
      <c r="AJ20" s="14">
        <f t="shared" si="4"/>
        <v>6</v>
      </c>
      <c r="AK20" s="14">
        <f t="shared" si="4"/>
        <v>1</v>
      </c>
      <c r="AL20" s="14">
        <f t="shared" si="4"/>
        <v>2</v>
      </c>
      <c r="AM20" s="14">
        <f t="shared" si="4"/>
        <v>90</v>
      </c>
      <c r="AN20" s="14">
        <f t="shared" si="4"/>
        <v>6</v>
      </c>
      <c r="AO20" s="14">
        <f t="shared" si="4"/>
        <v>1</v>
      </c>
      <c r="AP20" s="14">
        <f t="shared" si="4"/>
        <v>2</v>
      </c>
      <c r="AQ20" s="14">
        <f t="shared" si="4"/>
        <v>5</v>
      </c>
      <c r="AR20" s="14">
        <f t="shared" si="4"/>
        <v>0</v>
      </c>
      <c r="AS20" s="14">
        <f t="shared" si="4"/>
        <v>2</v>
      </c>
      <c r="AT20" s="14">
        <f t="shared" si="4"/>
        <v>0</v>
      </c>
      <c r="AU20" s="14">
        <f t="shared" si="4"/>
        <v>2</v>
      </c>
      <c r="AV20" s="14">
        <f t="shared" si="4"/>
        <v>7</v>
      </c>
      <c r="AW20" s="14">
        <f t="shared" si="4"/>
        <v>0</v>
      </c>
      <c r="AX20" s="14">
        <f t="shared" si="4"/>
        <v>16</v>
      </c>
      <c r="AY20" s="14">
        <f t="shared" si="4"/>
        <v>2</v>
      </c>
      <c r="AZ20" s="14">
        <f t="shared" si="4"/>
        <v>1</v>
      </c>
      <c r="BA20" s="14">
        <f t="shared" si="4"/>
        <v>0</v>
      </c>
      <c r="BB20" s="14">
        <f t="shared" si="4"/>
        <v>0</v>
      </c>
      <c r="BC20" s="14">
        <f t="shared" si="4"/>
        <v>0</v>
      </c>
      <c r="BD20" s="14">
        <f t="shared" si="4"/>
        <v>0</v>
      </c>
    </row>
    <row r="21" spans="1:56" ht="15.2" customHeight="1">
      <c r="A21" s="18"/>
      <c r="B21" s="19"/>
      <c r="C21" s="12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37"/>
      <c r="AF21" s="37"/>
      <c r="AG21" s="37"/>
      <c r="AH21" s="38"/>
      <c r="AI21" s="38"/>
      <c r="AJ21" s="38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</row>
    <row r="22" spans="1:56" ht="15.2" customHeight="1">
      <c r="A22" s="18" t="s">
        <v>4</v>
      </c>
      <c r="B22" s="19"/>
      <c r="C22" s="17" t="s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38">
        <v>0</v>
      </c>
      <c r="AK22" s="38">
        <v>0</v>
      </c>
      <c r="AL22" s="38">
        <v>0</v>
      </c>
      <c r="AM22" s="38">
        <v>0</v>
      </c>
      <c r="AN22" s="38">
        <v>0</v>
      </c>
      <c r="AO22" s="38">
        <v>0</v>
      </c>
      <c r="AP22" s="38">
        <v>0</v>
      </c>
      <c r="AQ22" s="38">
        <v>0</v>
      </c>
      <c r="AR22" s="38">
        <v>0</v>
      </c>
      <c r="AS22" s="38">
        <v>0</v>
      </c>
      <c r="AT22" s="38">
        <v>0</v>
      </c>
      <c r="AU22" s="38">
        <v>0</v>
      </c>
      <c r="AV22" s="38">
        <v>0</v>
      </c>
      <c r="AW22" s="38">
        <v>0</v>
      </c>
      <c r="AX22" s="38">
        <v>0</v>
      </c>
      <c r="AY22" s="38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</row>
    <row r="23" spans="1:56" ht="15.2" customHeight="1">
      <c r="A23" s="18"/>
      <c r="B23" s="39"/>
      <c r="C23" s="12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</row>
    <row r="24" spans="1:56" ht="15.2" customHeight="1">
      <c r="A24" s="18" t="s">
        <v>5</v>
      </c>
      <c r="B24" s="39"/>
      <c r="C24" s="17" t="s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38">
        <v>0</v>
      </c>
      <c r="AL24" s="38">
        <v>0</v>
      </c>
      <c r="AM24" s="38">
        <v>0</v>
      </c>
      <c r="AN24" s="38">
        <v>0</v>
      </c>
      <c r="AO24" s="38">
        <v>0</v>
      </c>
      <c r="AP24" s="38">
        <v>0</v>
      </c>
      <c r="AQ24" s="38">
        <v>0</v>
      </c>
      <c r="AR24" s="38">
        <v>0</v>
      </c>
      <c r="AS24" s="38">
        <v>0</v>
      </c>
      <c r="AT24" s="38">
        <v>0</v>
      </c>
      <c r="AU24" s="38">
        <v>0</v>
      </c>
      <c r="AV24" s="38">
        <v>0</v>
      </c>
      <c r="AW24" s="38">
        <v>0</v>
      </c>
      <c r="AX24" s="14">
        <v>0</v>
      </c>
      <c r="AY24" s="14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</row>
    <row r="25" spans="1:56" ht="15.2" customHeight="1"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20"/>
      <c r="AF25" s="20"/>
      <c r="AG25" s="20"/>
      <c r="AH25" s="33"/>
      <c r="AI25" s="33"/>
      <c r="AJ25" s="33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</row>
    <row r="26" spans="1:56" ht="15.2" customHeight="1">
      <c r="B26" s="3" t="s">
        <v>6</v>
      </c>
      <c r="C26" s="12"/>
      <c r="D26" s="13">
        <f>D20+D22+D24</f>
        <v>62</v>
      </c>
      <c r="E26" s="13">
        <f t="shared" ref="E26:BD26" si="5">E20+E22+E24</f>
        <v>40</v>
      </c>
      <c r="F26" s="13">
        <f t="shared" si="5"/>
        <v>22</v>
      </c>
      <c r="G26" s="13">
        <f>G20+G22+G24</f>
        <v>1353</v>
      </c>
      <c r="H26" s="13">
        <f t="shared" si="5"/>
        <v>708</v>
      </c>
      <c r="I26" s="13">
        <f t="shared" si="5"/>
        <v>645</v>
      </c>
      <c r="J26" s="13">
        <f t="shared" si="5"/>
        <v>880</v>
      </c>
      <c r="K26" s="13">
        <f t="shared" si="5"/>
        <v>463</v>
      </c>
      <c r="L26" s="13">
        <f t="shared" si="5"/>
        <v>417</v>
      </c>
      <c r="M26" s="13">
        <f t="shared" si="5"/>
        <v>125</v>
      </c>
      <c r="N26" s="13">
        <f t="shared" si="5"/>
        <v>148</v>
      </c>
      <c r="O26" s="13">
        <f t="shared" si="5"/>
        <v>137</v>
      </c>
      <c r="P26" s="13">
        <f t="shared" si="5"/>
        <v>136</v>
      </c>
      <c r="Q26" s="13">
        <f t="shared" si="5"/>
        <v>159</v>
      </c>
      <c r="R26" s="13">
        <f t="shared" si="5"/>
        <v>175</v>
      </c>
      <c r="S26" s="13">
        <f t="shared" si="5"/>
        <v>9</v>
      </c>
      <c r="T26" s="13">
        <f t="shared" si="5"/>
        <v>36</v>
      </c>
      <c r="U26" s="13">
        <f t="shared" si="5"/>
        <v>9</v>
      </c>
      <c r="V26" s="13">
        <f t="shared" si="5"/>
        <v>473</v>
      </c>
      <c r="W26" s="13">
        <f t="shared" si="5"/>
        <v>245</v>
      </c>
      <c r="X26" s="13">
        <f t="shared" si="5"/>
        <v>228</v>
      </c>
      <c r="Y26" s="13">
        <f t="shared" si="5"/>
        <v>142</v>
      </c>
      <c r="Z26" s="13">
        <f t="shared" si="5"/>
        <v>162</v>
      </c>
      <c r="AA26" s="13">
        <f t="shared" si="5"/>
        <v>169</v>
      </c>
      <c r="AB26" s="13">
        <f t="shared" si="5"/>
        <v>7</v>
      </c>
      <c r="AC26" s="13">
        <f t="shared" si="5"/>
        <v>11</v>
      </c>
      <c r="AD26" s="13">
        <f t="shared" si="5"/>
        <v>4</v>
      </c>
      <c r="AE26" s="13">
        <f>AE20+AE22+AE24</f>
        <v>109</v>
      </c>
      <c r="AF26" s="13">
        <f>AF20+AF22+AF24</f>
        <v>46</v>
      </c>
      <c r="AG26" s="13">
        <f>AG20+AG22+AG24</f>
        <v>63</v>
      </c>
      <c r="AH26" s="13">
        <f t="shared" si="5"/>
        <v>3</v>
      </c>
      <c r="AI26" s="13">
        <f t="shared" si="5"/>
        <v>0</v>
      </c>
      <c r="AJ26" s="13">
        <f t="shared" si="5"/>
        <v>6</v>
      </c>
      <c r="AK26" s="13">
        <f t="shared" si="5"/>
        <v>1</v>
      </c>
      <c r="AL26" s="13">
        <f t="shared" si="5"/>
        <v>2</v>
      </c>
      <c r="AM26" s="13">
        <f t="shared" si="5"/>
        <v>90</v>
      </c>
      <c r="AN26" s="13">
        <f t="shared" si="5"/>
        <v>6</v>
      </c>
      <c r="AO26" s="13">
        <f t="shared" si="5"/>
        <v>1</v>
      </c>
      <c r="AP26" s="20">
        <f t="shared" si="5"/>
        <v>2</v>
      </c>
      <c r="AQ26" s="20">
        <f t="shared" si="5"/>
        <v>5</v>
      </c>
      <c r="AR26" s="20">
        <f t="shared" si="5"/>
        <v>0</v>
      </c>
      <c r="AS26" s="20">
        <f t="shared" si="5"/>
        <v>2</v>
      </c>
      <c r="AT26" s="20">
        <f t="shared" si="5"/>
        <v>0</v>
      </c>
      <c r="AU26" s="20">
        <f t="shared" si="5"/>
        <v>2</v>
      </c>
      <c r="AV26" s="20">
        <f t="shared" si="5"/>
        <v>7</v>
      </c>
      <c r="AW26" s="20">
        <f t="shared" si="5"/>
        <v>0</v>
      </c>
      <c r="AX26" s="20">
        <f t="shared" si="5"/>
        <v>16</v>
      </c>
      <c r="AY26" s="20">
        <f t="shared" si="5"/>
        <v>2</v>
      </c>
      <c r="AZ26" s="20">
        <f t="shared" si="5"/>
        <v>1</v>
      </c>
      <c r="BA26" s="20">
        <f t="shared" si="5"/>
        <v>0</v>
      </c>
      <c r="BB26" s="20">
        <f t="shared" si="5"/>
        <v>0</v>
      </c>
      <c r="BC26" s="20">
        <f t="shared" si="5"/>
        <v>0</v>
      </c>
      <c r="BD26" s="20">
        <f t="shared" si="5"/>
        <v>0</v>
      </c>
    </row>
    <row r="27" spans="1:56" ht="15.2" customHeight="1" thickBot="1">
      <c r="A27" s="21"/>
      <c r="B27" s="21"/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32"/>
      <c r="AF27" s="32"/>
      <c r="AG27" s="32"/>
      <c r="AH27" s="36"/>
      <c r="AI27" s="36"/>
      <c r="AJ27" s="36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</row>
    <row r="28" spans="1:56" ht="15.2" customHeight="1" thickTop="1">
      <c r="A28" s="4" t="s">
        <v>58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33"/>
      <c r="AI28" s="33"/>
      <c r="AJ28" s="33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</row>
    <row r="29" spans="1:56" ht="15.2" customHeight="1"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33"/>
      <c r="AI29" s="33"/>
      <c r="AJ29" s="33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</row>
    <row r="30" spans="1:56" ht="15.2" customHeight="1"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33"/>
      <c r="AI30" s="33"/>
      <c r="AJ30" s="33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</row>
    <row r="31" spans="1:56" ht="15.2" customHeight="1"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33"/>
      <c r="AI31" s="33"/>
      <c r="AJ31" s="33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</row>
    <row r="32" spans="1:56" ht="15.2" customHeight="1">
      <c r="B32" s="41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33"/>
      <c r="AI32" s="33"/>
      <c r="AJ32" s="33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</row>
    <row r="33" spans="4:56" ht="15.2" customHeight="1"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33"/>
      <c r="AI33" s="33"/>
      <c r="AJ33" s="33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</row>
    <row r="34" spans="4:56" ht="15.2" customHeight="1"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33"/>
      <c r="AI34" s="33"/>
      <c r="AJ34" s="33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</row>
    <row r="35" spans="4:56" ht="15.2" customHeight="1"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33"/>
      <c r="AI35" s="33"/>
      <c r="AJ35" s="33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</row>
    <row r="36" spans="4:56" ht="15.2" customHeight="1"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33"/>
      <c r="AI36" s="33"/>
      <c r="AJ36" s="33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</row>
    <row r="37" spans="4:56" ht="15.2" customHeight="1"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33"/>
      <c r="AI37" s="33"/>
      <c r="AJ37" s="33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</row>
    <row r="38" spans="4:56" ht="15.2" customHeight="1"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33"/>
      <c r="AI38" s="33"/>
      <c r="AJ38" s="33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</row>
    <row r="39" spans="4:56" ht="15.2" customHeight="1"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33"/>
      <c r="AI39" s="33"/>
      <c r="AJ39" s="33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</row>
    <row r="40" spans="4:56" ht="15.2" customHeight="1"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33"/>
      <c r="AI40" s="33"/>
      <c r="AJ40" s="33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</row>
    <row r="41" spans="4:56" ht="15.2" customHeight="1"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33"/>
      <c r="AI41" s="33"/>
      <c r="AJ41" s="33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</row>
    <row r="42" spans="4:56" ht="15.2" customHeight="1"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33"/>
      <c r="AI42" s="33"/>
      <c r="AJ42" s="33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</row>
    <row r="43" spans="4:56" ht="15.2" customHeight="1"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33"/>
      <c r="AI43" s="33"/>
      <c r="AJ43" s="33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</row>
    <row r="44" spans="4:56" ht="15.2" customHeight="1"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33"/>
      <c r="AI44" s="33"/>
      <c r="AJ44" s="33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</row>
    <row r="45" spans="4:56" ht="15.2" customHeight="1"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33"/>
      <c r="AI45" s="33"/>
      <c r="AJ45" s="33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</row>
    <row r="46" spans="4:56" ht="15.2" customHeight="1"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33"/>
      <c r="AI46" s="33"/>
      <c r="AJ46" s="33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</row>
    <row r="47" spans="4:56" ht="15.2" customHeight="1"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33"/>
      <c r="AI47" s="33"/>
      <c r="AJ47" s="33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</row>
    <row r="48" spans="4:56" ht="15.2" customHeight="1"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33"/>
      <c r="AI48" s="33"/>
      <c r="AJ48" s="33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</row>
    <row r="49" spans="4:56" ht="15.2" customHeight="1"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33"/>
      <c r="AI49" s="33"/>
      <c r="AJ49" s="33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</row>
    <row r="50" spans="4:56" ht="15.2" customHeight="1"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33"/>
      <c r="AI50" s="33"/>
      <c r="AJ50" s="33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</row>
    <row r="51" spans="4:56" ht="15.2" customHeight="1"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33"/>
      <c r="AI51" s="33"/>
      <c r="AJ51" s="33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</row>
    <row r="52" spans="4:56" ht="15.2" customHeight="1"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33"/>
      <c r="AI52" s="33"/>
      <c r="AJ52" s="33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</row>
    <row r="53" spans="4:56" ht="15.2" customHeight="1"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33"/>
      <c r="AI53" s="33"/>
      <c r="AJ53" s="33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</row>
    <row r="54" spans="4:56" ht="15.2" customHeight="1"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33"/>
      <c r="AI54" s="33"/>
      <c r="AJ54" s="33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</row>
    <row r="55" spans="4:56" ht="15.2" customHeight="1"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33"/>
      <c r="AI55" s="33"/>
      <c r="AJ55" s="33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</row>
    <row r="56" spans="4:56" ht="15.2" customHeight="1"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33"/>
      <c r="AI56" s="33"/>
      <c r="AJ56" s="33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</row>
    <row r="57" spans="4:56" ht="15.2" customHeight="1"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33"/>
      <c r="AI57" s="33"/>
      <c r="AJ57" s="33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</row>
    <row r="58" spans="4:56" ht="15.2" customHeight="1"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33"/>
      <c r="AI58" s="33"/>
      <c r="AJ58" s="33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</row>
    <row r="59" spans="4:56" ht="15.2" customHeight="1"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33"/>
      <c r="AI59" s="33"/>
      <c r="AJ59" s="33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</row>
    <row r="60" spans="4:56" ht="15.2" customHeight="1"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33"/>
      <c r="AI60" s="33"/>
      <c r="AJ60" s="33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</row>
    <row r="61" spans="4:56" ht="15.2" customHeight="1"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33"/>
      <c r="AI61" s="33"/>
      <c r="AJ61" s="33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</row>
    <row r="62" spans="4:56" ht="15.2" customHeight="1"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33"/>
      <c r="AI62" s="33"/>
      <c r="AJ62" s="33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</row>
    <row r="63" spans="4:56" ht="15.2" customHeight="1"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33"/>
      <c r="AI63" s="33"/>
      <c r="AJ63" s="33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</row>
    <row r="64" spans="4:56" ht="15.2" customHeight="1"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33"/>
      <c r="AI64" s="33"/>
      <c r="AJ64" s="33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</row>
    <row r="65" spans="4:56" ht="15.2" customHeight="1"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33"/>
      <c r="AI65" s="33"/>
      <c r="AJ65" s="33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</row>
    <row r="66" spans="4:56" ht="15.2" customHeight="1"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33"/>
      <c r="AI66" s="33"/>
      <c r="AJ66" s="33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</row>
    <row r="67" spans="4:56" ht="15.2" customHeight="1"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33"/>
      <c r="AI67" s="33"/>
      <c r="AJ67" s="33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</row>
    <row r="68" spans="4:56" ht="15.2" customHeight="1"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33"/>
      <c r="AI68" s="33"/>
      <c r="AJ68" s="33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</row>
    <row r="69" spans="4:56" ht="15.2" customHeight="1"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33"/>
      <c r="AI69" s="33"/>
      <c r="AJ69" s="33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</row>
    <row r="70" spans="4:56" ht="15.2" customHeight="1"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33"/>
      <c r="AI70" s="33"/>
      <c r="AJ70" s="33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</row>
    <row r="71" spans="4:56" ht="15.2" customHeight="1"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33"/>
      <c r="AI71" s="33"/>
      <c r="AJ71" s="33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</row>
    <row r="72" spans="4:56" ht="15.2" customHeight="1"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33"/>
      <c r="AI72" s="33"/>
      <c r="AJ72" s="33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</row>
    <row r="73" spans="4:56" ht="15.2" customHeight="1"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33"/>
      <c r="AI73" s="33"/>
      <c r="AJ73" s="33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</row>
    <row r="74" spans="4:56" ht="15.2" customHeight="1"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33"/>
      <c r="AI74" s="33"/>
      <c r="AJ74" s="33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</row>
    <row r="75" spans="4:56" ht="15.2" customHeight="1"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33"/>
      <c r="AI75" s="33"/>
      <c r="AJ75" s="33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</row>
    <row r="76" spans="4:56" ht="15.2" customHeight="1"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33"/>
      <c r="AI76" s="33"/>
      <c r="AJ76" s="33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</row>
    <row r="77" spans="4:56" ht="15.2" customHeight="1"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33"/>
      <c r="AI77" s="33"/>
      <c r="AJ77" s="33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</row>
    <row r="78" spans="4:56" ht="15.2" customHeight="1"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33"/>
      <c r="AI78" s="33"/>
      <c r="AJ78" s="33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</row>
    <row r="79" spans="4:56" ht="15.2" customHeight="1"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33"/>
      <c r="AI79" s="33"/>
      <c r="AJ79" s="33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</row>
    <row r="80" spans="4:56" ht="15.2" customHeight="1"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33"/>
      <c r="AI80" s="33"/>
      <c r="AJ80" s="33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</row>
    <row r="81" spans="4:56" ht="15.2" customHeight="1"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33"/>
      <c r="AI81" s="33"/>
      <c r="AJ81" s="33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</row>
    <row r="82" spans="4:56" ht="15.2" customHeight="1"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33"/>
      <c r="AI82" s="33"/>
      <c r="AJ82" s="33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</row>
    <row r="83" spans="4:56" ht="15.2" customHeight="1"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33"/>
      <c r="AI83" s="33"/>
      <c r="AJ83" s="33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</row>
    <row r="84" spans="4:56" ht="15.2" customHeight="1"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33"/>
      <c r="AI84" s="33"/>
      <c r="AJ84" s="33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</row>
    <row r="85" spans="4:56" ht="15.2" customHeight="1"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33"/>
      <c r="AI85" s="33"/>
      <c r="AJ85" s="33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</row>
    <row r="86" spans="4:56" ht="15.2" customHeight="1"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33"/>
      <c r="AI86" s="33"/>
      <c r="AJ86" s="33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</row>
    <row r="87" spans="4:56" ht="15.2" customHeight="1"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33"/>
      <c r="AI87" s="33"/>
      <c r="AJ87" s="33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</row>
    <row r="88" spans="4:56" ht="15.2" customHeight="1"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33"/>
      <c r="AI88" s="33"/>
      <c r="AJ88" s="33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</row>
    <row r="89" spans="4:56" ht="15.2" customHeight="1"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33"/>
      <c r="AI89" s="33"/>
      <c r="AJ89" s="33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</row>
    <row r="90" spans="4:56" ht="15.2" customHeight="1"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33"/>
      <c r="AI90" s="33"/>
      <c r="AJ90" s="33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</row>
    <row r="91" spans="4:56" ht="15.2" customHeight="1"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33"/>
      <c r="AI91" s="33"/>
      <c r="AJ91" s="33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</row>
    <row r="92" spans="4:56" ht="15.2" customHeight="1"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33"/>
      <c r="AI92" s="33"/>
      <c r="AJ92" s="33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</row>
    <row r="93" spans="4:56" ht="15.2" customHeight="1"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33"/>
      <c r="AI93" s="33"/>
      <c r="AJ93" s="33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</row>
    <row r="94" spans="4:56" ht="15.2" customHeight="1"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33"/>
      <c r="AI94" s="33"/>
      <c r="AJ94" s="33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</row>
    <row r="95" spans="4:56" ht="15.2" customHeight="1"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33"/>
      <c r="AI95" s="33"/>
      <c r="AJ95" s="33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</row>
    <row r="96" spans="4:56" ht="15.2" customHeight="1"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33"/>
      <c r="AI96" s="33"/>
      <c r="AJ96" s="33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</row>
    <row r="97" spans="4:56" ht="15.2" customHeight="1"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33"/>
      <c r="AI97" s="33"/>
      <c r="AJ97" s="33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</row>
    <row r="98" spans="4:56" ht="15.2" customHeight="1"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33"/>
      <c r="AI98" s="33"/>
      <c r="AJ98" s="33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</row>
    <row r="99" spans="4:56" ht="15.2" customHeight="1"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33"/>
      <c r="AI99" s="33"/>
      <c r="AJ99" s="33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</row>
    <row r="100" spans="4:56" ht="15.2" customHeight="1"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33"/>
      <c r="AI100" s="33"/>
      <c r="AJ100" s="33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</row>
    <row r="101" spans="4:56" ht="15.2" customHeight="1"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33"/>
      <c r="AI101" s="33"/>
      <c r="AJ101" s="33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</row>
    <row r="102" spans="4:56" ht="15.2" customHeight="1"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33"/>
      <c r="AI102" s="33"/>
      <c r="AJ102" s="33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</row>
    <row r="103" spans="4:56" ht="15.2" customHeight="1"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33"/>
      <c r="AI103" s="33"/>
      <c r="AJ103" s="33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</row>
    <row r="104" spans="4:56" ht="15.2" customHeight="1"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33"/>
      <c r="AI104" s="33"/>
      <c r="AJ104" s="33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</row>
    <row r="105" spans="4:56" ht="15.2" customHeight="1"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33"/>
      <c r="AI105" s="33"/>
      <c r="AJ105" s="33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</row>
    <row r="106" spans="4:56" ht="15.2" customHeight="1"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33"/>
      <c r="AI106" s="33"/>
      <c r="AJ106" s="33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</row>
    <row r="107" spans="4:56" ht="15.2" customHeight="1"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33"/>
      <c r="AI107" s="33"/>
      <c r="AJ107" s="33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</row>
    <row r="108" spans="4:56" ht="15.2" customHeight="1"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33"/>
      <c r="AI108" s="33"/>
      <c r="AJ108" s="33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</row>
    <row r="109" spans="4:56" ht="15.2" customHeight="1"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33"/>
      <c r="AI109" s="33"/>
      <c r="AJ109" s="33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</row>
    <row r="110" spans="4:56" ht="15.2" customHeight="1"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33"/>
      <c r="AI110" s="33"/>
      <c r="AJ110" s="33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</row>
    <row r="111" spans="4:56" ht="15.2" customHeight="1"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33"/>
      <c r="AI111" s="33"/>
      <c r="AJ111" s="33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</row>
    <row r="112" spans="4:56" ht="15.2" customHeight="1"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33"/>
      <c r="AI112" s="33"/>
      <c r="AJ112" s="33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</row>
    <row r="113" spans="4:56" ht="15.2" customHeight="1"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33"/>
      <c r="AI113" s="33"/>
      <c r="AJ113" s="33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</row>
    <row r="114" spans="4:56" ht="15.2" customHeight="1"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33"/>
      <c r="AI114" s="33"/>
      <c r="AJ114" s="33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</row>
    <row r="115" spans="4:56" ht="15.2" customHeight="1"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33"/>
      <c r="AI115" s="33"/>
      <c r="AJ115" s="33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</row>
    <row r="116" spans="4:56" ht="15.2" customHeight="1"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33"/>
      <c r="AI116" s="33"/>
      <c r="AJ116" s="33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</row>
    <row r="117" spans="4:56" ht="15.2" customHeight="1"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33"/>
      <c r="AI117" s="33"/>
      <c r="AJ117" s="33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</row>
    <row r="118" spans="4:56" ht="15.2" customHeight="1"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33"/>
      <c r="AI118" s="33"/>
      <c r="AJ118" s="33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</row>
    <row r="119" spans="4:56" ht="15.2" customHeight="1"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33"/>
      <c r="AI119" s="33"/>
      <c r="AJ119" s="33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</row>
    <row r="120" spans="4:56" ht="15.2" customHeight="1"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33"/>
      <c r="AI120" s="33"/>
      <c r="AJ120" s="33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</row>
    <row r="121" spans="4:56" ht="15.2" customHeight="1"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33"/>
      <c r="AI121" s="33"/>
      <c r="AJ121" s="33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</row>
    <row r="122" spans="4:56" ht="15.2" customHeight="1"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33"/>
      <c r="AI122" s="33"/>
      <c r="AJ122" s="33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</row>
    <row r="123" spans="4:56" ht="15.2" customHeight="1"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33"/>
      <c r="AI123" s="33"/>
      <c r="AJ123" s="33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</row>
    <row r="124" spans="4:56" ht="15.2" customHeight="1"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33"/>
      <c r="AI124" s="33"/>
      <c r="AJ124" s="33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</row>
    <row r="125" spans="4:56" ht="15.2" customHeight="1"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33"/>
      <c r="AI125" s="33"/>
      <c r="AJ125" s="33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</row>
    <row r="126" spans="4:56" ht="15.2" customHeight="1"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33"/>
      <c r="AI126" s="33"/>
      <c r="AJ126" s="33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</row>
    <row r="127" spans="4:56" ht="15.2" customHeight="1"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33"/>
      <c r="AI127" s="33"/>
      <c r="AJ127" s="33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</row>
    <row r="128" spans="4:56" ht="15.2" customHeight="1"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33"/>
      <c r="AI128" s="33"/>
      <c r="AJ128" s="33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</row>
    <row r="129" spans="4:56" ht="15.2" customHeight="1"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33"/>
      <c r="AI129" s="33"/>
      <c r="AJ129" s="33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</row>
    <row r="130" spans="4:56" ht="15.2" customHeight="1"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33"/>
      <c r="AI130" s="33"/>
      <c r="AJ130" s="33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</row>
    <row r="131" spans="4:56" ht="15.2" customHeight="1"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33"/>
      <c r="AI131" s="33"/>
      <c r="AJ131" s="33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</row>
    <row r="132" spans="4:56" ht="15.2" customHeight="1"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33"/>
      <c r="AI132" s="33"/>
      <c r="AJ132" s="33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</row>
    <row r="133" spans="4:56" ht="15.2" customHeight="1"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33"/>
      <c r="AI133" s="33"/>
      <c r="AJ133" s="33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</row>
    <row r="134" spans="4:56" ht="15.2" customHeight="1"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33"/>
      <c r="AI134" s="33"/>
      <c r="AJ134" s="33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</row>
    <row r="135" spans="4:56" ht="15.2" customHeight="1"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33"/>
      <c r="AI135" s="33"/>
      <c r="AJ135" s="33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</row>
    <row r="136" spans="4:56" ht="15.2" customHeight="1"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33"/>
      <c r="AI136" s="33"/>
      <c r="AJ136" s="33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</row>
    <row r="137" spans="4:56" ht="15.2" customHeight="1"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33"/>
      <c r="AI137" s="33"/>
      <c r="AJ137" s="33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</row>
    <row r="138" spans="4:56" ht="15.2" customHeight="1"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33"/>
      <c r="AI138" s="33"/>
      <c r="AJ138" s="33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</row>
    <row r="139" spans="4:56" ht="15.2" customHeight="1"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33"/>
      <c r="AI139" s="33"/>
      <c r="AJ139" s="33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</row>
    <row r="140" spans="4:56" ht="15.2" customHeight="1"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33"/>
      <c r="AI140" s="33"/>
      <c r="AJ140" s="33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</row>
    <row r="141" spans="4:56" ht="15.2" customHeight="1"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33"/>
      <c r="AI141" s="33"/>
      <c r="AJ141" s="33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</row>
    <row r="142" spans="4:56" ht="15.2" customHeight="1"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33"/>
      <c r="AI142" s="33"/>
      <c r="AJ142" s="33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</row>
    <row r="143" spans="4:56" ht="15.2" customHeight="1"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33"/>
      <c r="AI143" s="33"/>
      <c r="AJ143" s="33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</row>
    <row r="144" spans="4:56" ht="15.2" customHeight="1"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33"/>
      <c r="AI144" s="33"/>
      <c r="AJ144" s="33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</row>
    <row r="145" spans="4:56" ht="15.2" customHeight="1"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33"/>
      <c r="AI145" s="33"/>
      <c r="AJ145" s="33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</row>
    <row r="146" spans="4:56" ht="15.2" customHeight="1"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33"/>
      <c r="AI146" s="33"/>
      <c r="AJ146" s="33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</row>
    <row r="147" spans="4:56" ht="15.2" customHeight="1"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33"/>
      <c r="AI147" s="33"/>
      <c r="AJ147" s="33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</row>
    <row r="148" spans="4:56" ht="15.2" customHeight="1"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33"/>
      <c r="AI148" s="33"/>
      <c r="AJ148" s="33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</row>
    <row r="149" spans="4:56" ht="15.2" customHeight="1"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33"/>
      <c r="AI149" s="33"/>
      <c r="AJ149" s="33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</row>
    <row r="150" spans="4:56" ht="15.2" customHeight="1"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33"/>
      <c r="AI150" s="33"/>
      <c r="AJ150" s="33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</row>
    <row r="151" spans="4:56" ht="15.2" customHeight="1"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33"/>
      <c r="AI151" s="33"/>
      <c r="AJ151" s="33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</row>
    <row r="152" spans="4:56" ht="15.2" customHeight="1"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33"/>
      <c r="AI152" s="33"/>
      <c r="AJ152" s="33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</row>
    <row r="153" spans="4:56" ht="15.2" customHeight="1"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33"/>
      <c r="AI153" s="33"/>
      <c r="AJ153" s="33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</row>
    <row r="154" spans="4:56" ht="15.2" customHeight="1"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33"/>
      <c r="AI154" s="33"/>
      <c r="AJ154" s="33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</row>
    <row r="155" spans="4:56" ht="15.2" customHeight="1"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33"/>
      <c r="AI155" s="33"/>
      <c r="AJ155" s="33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</row>
    <row r="156" spans="4:56" ht="15.2" customHeight="1"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33"/>
      <c r="AI156" s="33"/>
      <c r="AJ156" s="33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</row>
    <row r="157" spans="4:56" ht="15.2" customHeight="1"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33"/>
      <c r="AI157" s="33"/>
      <c r="AJ157" s="33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</row>
    <row r="158" spans="4:56" ht="15.2" customHeight="1"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33"/>
      <c r="AI158" s="33"/>
      <c r="AJ158" s="33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</row>
    <row r="159" spans="4:56" ht="15.2" customHeight="1"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33"/>
      <c r="AI159" s="33"/>
      <c r="AJ159" s="33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</row>
    <row r="160" spans="4:56" ht="15.2" customHeight="1"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33"/>
      <c r="AI160" s="33"/>
      <c r="AJ160" s="33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</row>
    <row r="161" spans="4:56" ht="15.2" customHeight="1"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33"/>
      <c r="AI161" s="33"/>
      <c r="AJ161" s="33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</row>
    <row r="162" spans="4:56" ht="15.2" customHeight="1"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33"/>
      <c r="AI162" s="33"/>
      <c r="AJ162" s="33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</row>
    <row r="163" spans="4:56" ht="15.2" customHeight="1"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33"/>
      <c r="AI163" s="33"/>
      <c r="AJ163" s="33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</row>
    <row r="164" spans="4:56" ht="15.2" customHeight="1"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33"/>
      <c r="AI164" s="33"/>
      <c r="AJ164" s="33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</row>
    <row r="165" spans="4:56" ht="15.2" customHeight="1"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33"/>
      <c r="AI165" s="33"/>
      <c r="AJ165" s="33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</row>
    <row r="166" spans="4:56" ht="15.2" customHeight="1"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33"/>
      <c r="AI166" s="33"/>
      <c r="AJ166" s="33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</row>
    <row r="167" spans="4:56" ht="15.2" customHeight="1"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33"/>
      <c r="AI167" s="33"/>
      <c r="AJ167" s="33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</row>
    <row r="168" spans="4:56" ht="15.2" customHeight="1"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33"/>
      <c r="AI168" s="33"/>
      <c r="AJ168" s="33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</row>
    <row r="169" spans="4:56" ht="15.2" customHeight="1"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33"/>
      <c r="AI169" s="33"/>
      <c r="AJ169" s="33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</row>
    <row r="170" spans="4:56" ht="15.2" customHeight="1"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33"/>
      <c r="AI170" s="33"/>
      <c r="AJ170" s="33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</row>
    <row r="171" spans="4:56" ht="15.2" customHeight="1"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33"/>
      <c r="AI171" s="33"/>
      <c r="AJ171" s="33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</row>
    <row r="172" spans="4:56" ht="15.2" customHeight="1"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33"/>
      <c r="AI172" s="33"/>
      <c r="AJ172" s="33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</row>
    <row r="173" spans="4:56" ht="15.2" customHeight="1"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33"/>
      <c r="AI173" s="33"/>
      <c r="AJ173" s="33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</row>
    <row r="174" spans="4:56" ht="15.2" customHeight="1"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33"/>
      <c r="AI174" s="33"/>
      <c r="AJ174" s="33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</row>
    <row r="175" spans="4:56" ht="15.2" customHeight="1"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33"/>
      <c r="AI175" s="33"/>
      <c r="AJ175" s="33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</row>
    <row r="176" spans="4:56" ht="15.2" customHeight="1"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33"/>
      <c r="AI176" s="33"/>
      <c r="AJ176" s="33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</row>
    <row r="177" spans="4:56" ht="15.2" customHeight="1"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33"/>
      <c r="AI177" s="33"/>
      <c r="AJ177" s="33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</row>
    <row r="178" spans="4:56" ht="15.2" customHeight="1"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33"/>
      <c r="AI178" s="33"/>
      <c r="AJ178" s="33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</row>
    <row r="179" spans="4:56" ht="15.2" customHeight="1"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33"/>
      <c r="AI179" s="33"/>
      <c r="AJ179" s="33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</row>
    <row r="180" spans="4:56" ht="15.2" customHeight="1"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33"/>
      <c r="AI180" s="33"/>
      <c r="AJ180" s="33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</row>
    <row r="181" spans="4:56" ht="15.2" customHeight="1"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33"/>
      <c r="AI181" s="33"/>
      <c r="AJ181" s="33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</row>
    <row r="182" spans="4:56" ht="15.2" customHeight="1"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33"/>
      <c r="AI182" s="33"/>
      <c r="AJ182" s="33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</row>
    <row r="183" spans="4:56" ht="15.2" customHeight="1"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33"/>
      <c r="AI183" s="33"/>
      <c r="AJ183" s="33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</row>
    <row r="184" spans="4:56" ht="15.2" customHeight="1"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33"/>
      <c r="AI184" s="33"/>
      <c r="AJ184" s="33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</row>
    <row r="185" spans="4:56" ht="15.2" customHeight="1"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33"/>
      <c r="AI185" s="33"/>
      <c r="AJ185" s="33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</row>
    <row r="186" spans="4:56" ht="15.2" customHeight="1"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33"/>
      <c r="AI186" s="33"/>
      <c r="AJ186" s="33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</row>
    <row r="187" spans="4:56" ht="15.2" customHeight="1"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33"/>
      <c r="AI187" s="33"/>
      <c r="AJ187" s="33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</row>
    <row r="188" spans="4:56" ht="15.2" customHeight="1"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33"/>
      <c r="AI188" s="33"/>
      <c r="AJ188" s="33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</row>
    <row r="189" spans="4:56" ht="15.2" customHeight="1"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33"/>
      <c r="AI189" s="33"/>
      <c r="AJ189" s="33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</row>
    <row r="190" spans="4:56" ht="15.2" customHeight="1"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33"/>
      <c r="AI190" s="33"/>
      <c r="AJ190" s="33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</row>
    <row r="191" spans="4:56" ht="15.2" customHeight="1"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33"/>
      <c r="AI191" s="33"/>
      <c r="AJ191" s="33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</row>
    <row r="192" spans="4:56" ht="15.2" customHeight="1"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33"/>
      <c r="AI192" s="33"/>
      <c r="AJ192" s="33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</row>
    <row r="193" spans="4:56" ht="15.2" customHeight="1"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33"/>
      <c r="AI193" s="33"/>
      <c r="AJ193" s="33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</row>
    <row r="194" spans="4:56" ht="15.2" customHeight="1"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33"/>
      <c r="AI194" s="33"/>
      <c r="AJ194" s="33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</row>
    <row r="195" spans="4:56" ht="15.2" customHeight="1"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33"/>
      <c r="AI195" s="33"/>
      <c r="AJ195" s="33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</row>
    <row r="196" spans="4:56" ht="15.2" customHeight="1"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33"/>
      <c r="AI196" s="33"/>
      <c r="AJ196" s="33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</row>
    <row r="197" spans="4:56" ht="15.2" customHeight="1"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33"/>
      <c r="AI197" s="33"/>
      <c r="AJ197" s="33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</row>
    <row r="198" spans="4:56" ht="15.2" customHeight="1"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33"/>
      <c r="AI198" s="33"/>
      <c r="AJ198" s="33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</row>
    <row r="199" spans="4:56" ht="15.2" customHeight="1"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33"/>
      <c r="AI199" s="33"/>
      <c r="AJ199" s="33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</row>
    <row r="200" spans="4:56" ht="15.2" customHeight="1"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33"/>
      <c r="AI200" s="33"/>
      <c r="AJ200" s="33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</row>
    <row r="201" spans="4:56" ht="15.2" customHeight="1"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33"/>
      <c r="AI201" s="33"/>
      <c r="AJ201" s="33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</row>
    <row r="202" spans="4:56" ht="15.2" customHeight="1"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33"/>
      <c r="AI202" s="33"/>
      <c r="AJ202" s="33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</row>
    <row r="203" spans="4:56" ht="15.2" customHeight="1"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33"/>
      <c r="AI203" s="33"/>
      <c r="AJ203" s="33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</row>
    <row r="204" spans="4:56" ht="15.2" customHeight="1"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33"/>
      <c r="AI204" s="33"/>
      <c r="AJ204" s="33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</row>
    <row r="205" spans="4:56" ht="15.2" customHeight="1"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33"/>
      <c r="AI205" s="33"/>
      <c r="AJ205" s="33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</row>
    <row r="206" spans="4:56" ht="15.2" customHeight="1"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33"/>
      <c r="AI206" s="33"/>
      <c r="AJ206" s="33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</row>
    <row r="207" spans="4:56" ht="15.2" customHeight="1"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33"/>
      <c r="AI207" s="33"/>
      <c r="AJ207" s="33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</row>
    <row r="208" spans="4:56" ht="15.2" customHeight="1"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33"/>
      <c r="AI208" s="33"/>
      <c r="AJ208" s="33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</row>
    <row r="209" spans="4:56" ht="15.2" customHeight="1"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33"/>
      <c r="AI209" s="33"/>
      <c r="AJ209" s="33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</row>
    <row r="210" spans="4:56" ht="15.2" customHeight="1"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33"/>
      <c r="AI210" s="33"/>
      <c r="AJ210" s="33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</row>
    <row r="211" spans="4:56" ht="15.2" customHeight="1"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33"/>
      <c r="AI211" s="33"/>
      <c r="AJ211" s="33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</row>
    <row r="212" spans="4:56" ht="15.2" customHeight="1"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33"/>
      <c r="AI212" s="33"/>
      <c r="AJ212" s="33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</row>
    <row r="213" spans="4:56" ht="15.2" customHeight="1"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33"/>
      <c r="AI213" s="33"/>
      <c r="AJ213" s="33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</row>
    <row r="214" spans="4:56" ht="15.2" customHeight="1"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33"/>
      <c r="AI214" s="33"/>
      <c r="AJ214" s="33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</row>
    <row r="215" spans="4:56" ht="15.2" customHeight="1"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33"/>
      <c r="AI215" s="33"/>
      <c r="AJ215" s="33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</row>
    <row r="216" spans="4:56" ht="15.2" customHeight="1"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33"/>
      <c r="AI216" s="33"/>
      <c r="AJ216" s="33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</row>
    <row r="217" spans="4:56" ht="15.2" customHeight="1"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33"/>
      <c r="AI217" s="33"/>
      <c r="AJ217" s="33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</row>
    <row r="218" spans="4:56" ht="15.2" customHeight="1"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33"/>
      <c r="AI218" s="33"/>
      <c r="AJ218" s="33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</row>
    <row r="219" spans="4:56" ht="15.2" customHeight="1"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33"/>
      <c r="AI219" s="33"/>
      <c r="AJ219" s="33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</row>
    <row r="220" spans="4:56" ht="15.2" customHeight="1"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33"/>
      <c r="AI220" s="33"/>
      <c r="AJ220" s="33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</row>
    <row r="221" spans="4:56" ht="15.2" customHeight="1"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33"/>
      <c r="AI221" s="33"/>
      <c r="AJ221" s="33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</row>
    <row r="222" spans="4:56" ht="15.2" customHeight="1"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33"/>
      <c r="AI222" s="33"/>
      <c r="AJ222" s="33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</row>
    <row r="223" spans="4:56" ht="15.2" customHeight="1"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33"/>
      <c r="AI223" s="33"/>
      <c r="AJ223" s="33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</row>
    <row r="224" spans="4:56" ht="15.2" customHeight="1"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33"/>
      <c r="AI224" s="33"/>
      <c r="AJ224" s="33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</row>
    <row r="225" spans="4:56" ht="15.2" customHeight="1"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33"/>
      <c r="AI225" s="33"/>
      <c r="AJ225" s="33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</row>
    <row r="226" spans="4:56" ht="15.2" customHeight="1"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33"/>
      <c r="AI226" s="33"/>
      <c r="AJ226" s="33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</row>
    <row r="227" spans="4:56" ht="15.2" customHeight="1"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33"/>
      <c r="AI227" s="33"/>
      <c r="AJ227" s="33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</row>
    <row r="228" spans="4:56" ht="15.2" customHeight="1"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33"/>
      <c r="AI228" s="33"/>
      <c r="AJ228" s="33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</row>
    <row r="229" spans="4:56" ht="15.2" customHeight="1"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33"/>
      <c r="AI229" s="33"/>
      <c r="AJ229" s="33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</row>
    <row r="230" spans="4:56" ht="15.2" customHeight="1"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33"/>
      <c r="AI230" s="33"/>
      <c r="AJ230" s="33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</row>
    <row r="231" spans="4:56" ht="15.2" customHeight="1"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33"/>
      <c r="AI231" s="33"/>
      <c r="AJ231" s="33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</row>
    <row r="232" spans="4:56" ht="15.2" customHeight="1"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33"/>
      <c r="AI232" s="33"/>
      <c r="AJ232" s="33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</row>
    <row r="233" spans="4:56" ht="15.2" customHeight="1"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33"/>
      <c r="AI233" s="33"/>
      <c r="AJ233" s="33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</row>
    <row r="234" spans="4:56" ht="15.2" customHeight="1"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33"/>
      <c r="AI234" s="33"/>
      <c r="AJ234" s="33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</row>
    <row r="235" spans="4:56" ht="15.2" customHeight="1"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33"/>
      <c r="AI235" s="33"/>
      <c r="AJ235" s="33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</row>
    <row r="236" spans="4:56" ht="15.2" customHeight="1"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33"/>
      <c r="AI236" s="33"/>
      <c r="AJ236" s="33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</row>
    <row r="237" spans="4:56" ht="15.2" customHeight="1"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33"/>
      <c r="AI237" s="33"/>
      <c r="AJ237" s="33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</row>
    <row r="238" spans="4:56" ht="15.2" customHeight="1"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33"/>
      <c r="AI238" s="33"/>
      <c r="AJ238" s="33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</row>
    <row r="239" spans="4:56" ht="15.2" customHeight="1"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33"/>
      <c r="AI239" s="33"/>
      <c r="AJ239" s="33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</row>
    <row r="240" spans="4:56" ht="15.2" customHeight="1"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33"/>
      <c r="AI240" s="33"/>
      <c r="AJ240" s="33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</row>
    <row r="241" spans="4:56" ht="15.2" customHeight="1"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33"/>
      <c r="AI241" s="33"/>
      <c r="AJ241" s="33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</row>
    <row r="242" spans="4:56" ht="15.2" customHeight="1"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33"/>
      <c r="AI242" s="33"/>
      <c r="AJ242" s="33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</row>
    <row r="243" spans="4:56" ht="15.2" customHeight="1"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33"/>
      <c r="AI243" s="33"/>
      <c r="AJ243" s="33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</row>
    <row r="244" spans="4:56" ht="15.2" customHeight="1"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33"/>
      <c r="AI244" s="33"/>
      <c r="AJ244" s="33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</row>
    <row r="245" spans="4:56" ht="15.2" customHeight="1"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33"/>
      <c r="AI245" s="33"/>
      <c r="AJ245" s="33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</row>
    <row r="246" spans="4:56" ht="15.2" customHeight="1"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33"/>
      <c r="AI246" s="33"/>
      <c r="AJ246" s="33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</row>
    <row r="247" spans="4:56" ht="15.2" customHeight="1"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33"/>
      <c r="AI247" s="33"/>
      <c r="AJ247" s="33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</row>
    <row r="248" spans="4:56" ht="15.2" customHeight="1"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33"/>
      <c r="AI248" s="33"/>
      <c r="AJ248" s="33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</row>
    <row r="249" spans="4:56" ht="15.2" customHeight="1"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33"/>
      <c r="AI249" s="33"/>
      <c r="AJ249" s="33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</row>
    <row r="250" spans="4:56" ht="15.2" customHeight="1"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33"/>
      <c r="AI250" s="33"/>
      <c r="AJ250" s="33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</row>
    <row r="251" spans="4:56" ht="15.2" customHeight="1"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33"/>
      <c r="AI251" s="33"/>
      <c r="AJ251" s="33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</row>
    <row r="252" spans="4:56" ht="15.2" customHeight="1"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33"/>
      <c r="AI252" s="33"/>
      <c r="AJ252" s="33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</row>
    <row r="253" spans="4:56" ht="15.2" customHeight="1"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33"/>
      <c r="AI253" s="33"/>
      <c r="AJ253" s="33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</row>
    <row r="254" spans="4:56" ht="15.2" customHeight="1"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33"/>
      <c r="AI254" s="33"/>
      <c r="AJ254" s="33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</row>
    <row r="255" spans="4:56" ht="15.2" customHeight="1"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33"/>
      <c r="AI255" s="33"/>
      <c r="AJ255" s="33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</row>
    <row r="256" spans="4:56" ht="15.2" customHeight="1"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33"/>
      <c r="AI256" s="33"/>
      <c r="AJ256" s="33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</row>
    <row r="257" spans="4:56" ht="15.2" customHeight="1"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33"/>
      <c r="AI257" s="33"/>
      <c r="AJ257" s="33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</row>
    <row r="258" spans="4:56" ht="15.2" customHeight="1"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33"/>
      <c r="AI258" s="33"/>
      <c r="AJ258" s="33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</row>
    <row r="259" spans="4:56" ht="15.2" customHeight="1"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33"/>
      <c r="AI259" s="33"/>
      <c r="AJ259" s="33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</row>
    <row r="260" spans="4:56" ht="15.2" customHeight="1"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33"/>
      <c r="AI260" s="33"/>
      <c r="AJ260" s="33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</row>
    <row r="261" spans="4:56" ht="15.2" customHeight="1"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33"/>
      <c r="AI261" s="33"/>
      <c r="AJ261" s="33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</row>
    <row r="262" spans="4:56" ht="15.2" customHeight="1"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33"/>
      <c r="AI262" s="33"/>
      <c r="AJ262" s="33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</row>
    <row r="263" spans="4:56" ht="15.2" customHeight="1"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33"/>
      <c r="AI263" s="33"/>
      <c r="AJ263" s="33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</row>
    <row r="264" spans="4:56" ht="15.2" customHeight="1"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33"/>
      <c r="AI264" s="33"/>
      <c r="AJ264" s="33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</row>
    <row r="265" spans="4:56" ht="15.2" customHeight="1"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33"/>
      <c r="AI265" s="33"/>
      <c r="AJ265" s="33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</row>
    <row r="266" spans="4:56" ht="15.2" customHeight="1"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33"/>
      <c r="AI266" s="33"/>
      <c r="AJ266" s="33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</row>
    <row r="267" spans="4:56" ht="15.2" customHeight="1"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33"/>
      <c r="AI267" s="33"/>
      <c r="AJ267" s="33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</row>
    <row r="268" spans="4:56" ht="15.2" customHeight="1"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33"/>
      <c r="AI268" s="33"/>
      <c r="AJ268" s="33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</row>
    <row r="269" spans="4:56" ht="15.2" customHeight="1"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33"/>
      <c r="AI269" s="33"/>
      <c r="AJ269" s="33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</row>
    <row r="270" spans="4:56" ht="15.2" customHeight="1"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33"/>
      <c r="AI270" s="33"/>
      <c r="AJ270" s="33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</row>
    <row r="271" spans="4:56" ht="15.2" customHeight="1"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33"/>
      <c r="AI271" s="33"/>
      <c r="AJ271" s="33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</row>
    <row r="272" spans="4:56" ht="15.2" customHeight="1"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33"/>
      <c r="AI272" s="33"/>
      <c r="AJ272" s="33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</row>
    <row r="273" spans="4:56" ht="15.2" customHeight="1"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33"/>
      <c r="AI273" s="33"/>
      <c r="AJ273" s="33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</row>
    <row r="274" spans="4:56" ht="15.2" customHeight="1"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33"/>
      <c r="AI274" s="33"/>
      <c r="AJ274" s="33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</row>
    <row r="275" spans="4:56" ht="15.2" customHeight="1"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33"/>
      <c r="AI275" s="33"/>
      <c r="AJ275" s="33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</row>
    <row r="276" spans="4:56" ht="15.2" customHeight="1"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33"/>
      <c r="AI276" s="33"/>
      <c r="AJ276" s="33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</row>
    <row r="277" spans="4:56" ht="15.2" customHeight="1"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33"/>
      <c r="AI277" s="33"/>
      <c r="AJ277" s="33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</row>
    <row r="278" spans="4:56" ht="15.2" customHeight="1"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33"/>
      <c r="AI278" s="33"/>
      <c r="AJ278" s="33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</row>
    <row r="279" spans="4:56" ht="15.2" customHeight="1"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33"/>
      <c r="AI279" s="33"/>
      <c r="AJ279" s="33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</row>
    <row r="280" spans="4:56" ht="15.2" customHeight="1"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33"/>
      <c r="AI280" s="33"/>
      <c r="AJ280" s="33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</row>
    <row r="281" spans="4:56" ht="15.2" customHeight="1"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33"/>
      <c r="AI281" s="33"/>
      <c r="AJ281" s="33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</row>
    <row r="282" spans="4:56" ht="15.2" customHeight="1"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33"/>
      <c r="AI282" s="33"/>
      <c r="AJ282" s="33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</row>
    <row r="283" spans="4:56" ht="15.2" customHeight="1"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33"/>
      <c r="AI283" s="33"/>
      <c r="AJ283" s="33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</row>
    <row r="284" spans="4:56" ht="15.2" customHeight="1"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33"/>
      <c r="AI284" s="33"/>
      <c r="AJ284" s="33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</row>
    <row r="285" spans="4:56" ht="15.2" customHeight="1"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33"/>
      <c r="AI285" s="33"/>
      <c r="AJ285" s="33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</row>
    <row r="286" spans="4:56" ht="15.2" customHeight="1"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33"/>
      <c r="AI286" s="33"/>
      <c r="AJ286" s="33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</row>
    <row r="287" spans="4:56" ht="15.2" customHeight="1"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33"/>
      <c r="AI287" s="33"/>
      <c r="AJ287" s="33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</row>
    <row r="288" spans="4:56" ht="15.2" customHeight="1"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33"/>
      <c r="AI288" s="33"/>
      <c r="AJ288" s="33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</row>
    <row r="289" spans="4:56" ht="15.2" customHeight="1"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33"/>
      <c r="AI289" s="33"/>
      <c r="AJ289" s="33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</row>
    <row r="290" spans="4:56" ht="15.2" customHeight="1"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33"/>
      <c r="AI290" s="33"/>
      <c r="AJ290" s="33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</row>
    <row r="291" spans="4:56" ht="15.2" customHeight="1"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33"/>
      <c r="AI291" s="33"/>
      <c r="AJ291" s="33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</row>
    <row r="292" spans="4:56" ht="15.2" customHeight="1"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33"/>
      <c r="AI292" s="33"/>
      <c r="AJ292" s="33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</row>
    <row r="293" spans="4:56" ht="15.2" customHeight="1"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33"/>
      <c r="AI293" s="33"/>
      <c r="AJ293" s="33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</row>
    <row r="294" spans="4:56" ht="15.2" customHeight="1"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33"/>
      <c r="AI294" s="33"/>
      <c r="AJ294" s="33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</row>
    <row r="295" spans="4:56" ht="15.2" customHeight="1"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33"/>
      <c r="AI295" s="33"/>
      <c r="AJ295" s="33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</row>
    <row r="296" spans="4:56" ht="15.2" customHeight="1"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33"/>
      <c r="AI296" s="33"/>
      <c r="AJ296" s="33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</row>
    <row r="297" spans="4:56" ht="15.2" customHeight="1"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33"/>
      <c r="AI297" s="33"/>
      <c r="AJ297" s="33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</row>
    <row r="298" spans="4:56" ht="15.2" customHeight="1"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33"/>
      <c r="AI298" s="33"/>
      <c r="AJ298" s="33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</row>
    <row r="299" spans="4:56" ht="15.2" customHeight="1"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33"/>
      <c r="AI299" s="33"/>
      <c r="AJ299" s="33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</row>
    <row r="300" spans="4:56" ht="15.2" customHeight="1"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33"/>
      <c r="AI300" s="33"/>
      <c r="AJ300" s="33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</row>
    <row r="301" spans="4:56" ht="15.2" customHeight="1"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33"/>
      <c r="AI301" s="33"/>
      <c r="AJ301" s="33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</row>
    <row r="302" spans="4:56" ht="15.2" customHeight="1"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33"/>
      <c r="AI302" s="33"/>
      <c r="AJ302" s="33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</row>
    <row r="303" spans="4:56" ht="15.2" customHeight="1"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33"/>
      <c r="AI303" s="33"/>
      <c r="AJ303" s="33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</row>
    <row r="304" spans="4:56" ht="15.2" customHeight="1"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33"/>
      <c r="AI304" s="33"/>
      <c r="AJ304" s="33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</row>
    <row r="305" spans="4:56" ht="15.2" customHeight="1"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33"/>
      <c r="AI305" s="33"/>
      <c r="AJ305" s="33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</row>
    <row r="306" spans="4:56" ht="15.2" customHeight="1"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33"/>
      <c r="AI306" s="33"/>
      <c r="AJ306" s="33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</row>
    <row r="307" spans="4:56" ht="15.2" customHeight="1"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33"/>
      <c r="AI307" s="33"/>
      <c r="AJ307" s="33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</row>
    <row r="308" spans="4:56" ht="15.2" customHeight="1"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33"/>
      <c r="AI308" s="33"/>
      <c r="AJ308" s="33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</row>
    <row r="309" spans="4:56" ht="15.2" customHeight="1"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33"/>
      <c r="AI309" s="33"/>
      <c r="AJ309" s="33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</row>
    <row r="310" spans="4:56" ht="15.2" customHeight="1"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33"/>
      <c r="AI310" s="33"/>
      <c r="AJ310" s="33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</row>
    <row r="311" spans="4:56" ht="15.2" customHeight="1"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33"/>
      <c r="AI311" s="33"/>
      <c r="AJ311" s="33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</row>
    <row r="312" spans="4:56" ht="15.2" customHeight="1"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33"/>
      <c r="AI312" s="33"/>
      <c r="AJ312" s="33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</row>
    <row r="313" spans="4:56" ht="15.2" customHeight="1"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33"/>
      <c r="AI313" s="33"/>
      <c r="AJ313" s="33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</row>
    <row r="314" spans="4:56" ht="15.2" customHeight="1"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33"/>
      <c r="AI314" s="33"/>
      <c r="AJ314" s="33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</row>
    <row r="315" spans="4:56" ht="15.2" customHeight="1"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33"/>
      <c r="AI315" s="33"/>
      <c r="AJ315" s="33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</row>
    <row r="316" spans="4:56" ht="15.2" customHeight="1"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33"/>
      <c r="AI316" s="33"/>
      <c r="AJ316" s="33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</row>
    <row r="317" spans="4:56" ht="15.2" customHeight="1"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33"/>
      <c r="AI317" s="33"/>
      <c r="AJ317" s="33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</row>
    <row r="318" spans="4:56" ht="15.2" customHeight="1"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33"/>
      <c r="AI318" s="33"/>
      <c r="AJ318" s="33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</row>
    <row r="319" spans="4:56" ht="15.2" customHeight="1"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33"/>
      <c r="AI319" s="33"/>
      <c r="AJ319" s="33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</row>
    <row r="320" spans="4:56" ht="15.2" customHeight="1"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33"/>
      <c r="AI320" s="33"/>
      <c r="AJ320" s="33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</row>
    <row r="321" spans="4:56" ht="15.2" customHeight="1"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33"/>
      <c r="AI321" s="33"/>
      <c r="AJ321" s="33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</row>
    <row r="322" spans="4:56" ht="15.2" customHeight="1"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33"/>
      <c r="AI322" s="33"/>
      <c r="AJ322" s="33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</row>
    <row r="323" spans="4:56" ht="15.2" customHeight="1"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33"/>
      <c r="AI323" s="33"/>
      <c r="AJ323" s="33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</row>
    <row r="324" spans="4:56" ht="15.2" customHeight="1"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33"/>
      <c r="AI324" s="33"/>
      <c r="AJ324" s="33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</row>
    <row r="325" spans="4:56" ht="15.2" customHeight="1"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33"/>
      <c r="AI325" s="33"/>
      <c r="AJ325" s="33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</row>
    <row r="326" spans="4:56" ht="15.2" customHeight="1"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33"/>
      <c r="AI326" s="33"/>
      <c r="AJ326" s="33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</row>
    <row r="327" spans="4:56" ht="15.2" customHeight="1"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33"/>
      <c r="AI327" s="33"/>
      <c r="AJ327" s="33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</row>
    <row r="328" spans="4:56" ht="15.2" customHeight="1"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33"/>
      <c r="AI328" s="33"/>
      <c r="AJ328" s="33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</row>
    <row r="329" spans="4:56" ht="15.2" customHeight="1"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33"/>
      <c r="AI329" s="33"/>
      <c r="AJ329" s="33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</row>
    <row r="330" spans="4:56" ht="15.2" customHeight="1"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33"/>
      <c r="AI330" s="33"/>
      <c r="AJ330" s="33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</row>
    <row r="331" spans="4:56" ht="15.2" customHeight="1"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33"/>
      <c r="AI331" s="33"/>
      <c r="AJ331" s="33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</row>
    <row r="332" spans="4:56" ht="15.2" customHeight="1"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33"/>
      <c r="AI332" s="33"/>
      <c r="AJ332" s="33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</row>
    <row r="333" spans="4:56" ht="15.2" customHeight="1"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33"/>
      <c r="AI333" s="33"/>
      <c r="AJ333" s="33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</row>
    <row r="334" spans="4:56" ht="15.2" customHeight="1"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33"/>
      <c r="AI334" s="33"/>
      <c r="AJ334" s="33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</row>
    <row r="335" spans="4:56" ht="15.2" customHeight="1"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33"/>
      <c r="AI335" s="33"/>
      <c r="AJ335" s="33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</row>
    <row r="336" spans="4:56" ht="15.2" customHeight="1"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33"/>
      <c r="AI336" s="33"/>
      <c r="AJ336" s="33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</row>
    <row r="337" spans="4:56" ht="15.2" customHeight="1"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33"/>
      <c r="AI337" s="33"/>
      <c r="AJ337" s="33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</row>
    <row r="338" spans="4:56" ht="15.2" customHeight="1"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33"/>
      <c r="AI338" s="33"/>
      <c r="AJ338" s="33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</row>
    <row r="339" spans="4:56" ht="15.2" customHeight="1"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33"/>
      <c r="AI339" s="33"/>
      <c r="AJ339" s="33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</row>
    <row r="340" spans="4:56" ht="15.2" customHeight="1"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33"/>
      <c r="AI340" s="33"/>
      <c r="AJ340" s="33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</row>
    <row r="341" spans="4:56" ht="15.2" customHeight="1"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33"/>
      <c r="AI341" s="33"/>
      <c r="AJ341" s="33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</row>
    <row r="342" spans="4:56" ht="15.2" customHeight="1"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33"/>
      <c r="AI342" s="33"/>
      <c r="AJ342" s="33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</row>
    <row r="343" spans="4:56" ht="15.2" customHeight="1"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33"/>
      <c r="AI343" s="33"/>
      <c r="AJ343" s="33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</row>
    <row r="344" spans="4:56" ht="15.2" customHeight="1"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33"/>
      <c r="AI344" s="33"/>
      <c r="AJ344" s="33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</row>
    <row r="345" spans="4:56" ht="15.2" customHeight="1"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33"/>
      <c r="AI345" s="33"/>
      <c r="AJ345" s="33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</row>
    <row r="346" spans="4:56" ht="15.2" customHeight="1"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33"/>
      <c r="AI346" s="33"/>
      <c r="AJ346" s="33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</row>
    <row r="347" spans="4:56" ht="15.2" customHeight="1"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33"/>
      <c r="AI347" s="33"/>
      <c r="AJ347" s="33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</row>
    <row r="348" spans="4:56" ht="15.2" customHeight="1"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33"/>
      <c r="AI348" s="33"/>
      <c r="AJ348" s="33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</row>
    <row r="349" spans="4:56" ht="15.2" customHeight="1"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33"/>
      <c r="AI349" s="33"/>
      <c r="AJ349" s="33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</row>
    <row r="350" spans="4:56" ht="15.2" customHeight="1"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33"/>
      <c r="AI350" s="33"/>
      <c r="AJ350" s="33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</row>
    <row r="351" spans="4:56" ht="15.2" customHeight="1"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33"/>
      <c r="AI351" s="33"/>
      <c r="AJ351" s="33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</row>
    <row r="352" spans="4:56" ht="15.2" customHeight="1"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33"/>
      <c r="AI352" s="33"/>
      <c r="AJ352" s="33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</row>
    <row r="353" spans="4:56" ht="15.2" customHeight="1"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33"/>
      <c r="AI353" s="33"/>
      <c r="AJ353" s="33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</row>
    <row r="354" spans="4:56" ht="15.2" customHeight="1"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33"/>
      <c r="AI354" s="33"/>
      <c r="AJ354" s="33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</row>
    <row r="355" spans="4:56" ht="15.2" customHeight="1"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33"/>
      <c r="AI355" s="33"/>
      <c r="AJ355" s="33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</row>
    <row r="356" spans="4:56" ht="15.2" customHeight="1"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33"/>
      <c r="AI356" s="33"/>
      <c r="AJ356" s="33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</row>
    <row r="357" spans="4:56" ht="15.2" customHeight="1"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33"/>
      <c r="AI357" s="33"/>
      <c r="AJ357" s="33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</row>
    <row r="358" spans="4:56" ht="15.2" customHeight="1"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33"/>
      <c r="AI358" s="33"/>
      <c r="AJ358" s="33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</row>
    <row r="359" spans="4:56" ht="15.2" customHeight="1"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33"/>
      <c r="AI359" s="33"/>
      <c r="AJ359" s="33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</row>
    <row r="360" spans="4:56" ht="15.2" customHeight="1"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33"/>
      <c r="AI360" s="33"/>
      <c r="AJ360" s="33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</row>
    <row r="361" spans="4:56" ht="15.2" customHeight="1"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33"/>
      <c r="AI361" s="33"/>
      <c r="AJ361" s="33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</row>
    <row r="362" spans="4:56" ht="15.2" customHeight="1"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33"/>
      <c r="AI362" s="33"/>
      <c r="AJ362" s="33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</row>
    <row r="363" spans="4:56" ht="15.2" customHeight="1"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33"/>
      <c r="AI363" s="33"/>
      <c r="AJ363" s="33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</row>
    <row r="364" spans="4:56" ht="15.2" customHeight="1"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33"/>
      <c r="AI364" s="33"/>
      <c r="AJ364" s="33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</row>
    <row r="365" spans="4:56" ht="15.2" customHeight="1"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33"/>
      <c r="AI365" s="33"/>
      <c r="AJ365" s="33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</row>
    <row r="366" spans="4:56" ht="15.2" customHeight="1"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33"/>
      <c r="AI366" s="33"/>
      <c r="AJ366" s="33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</row>
    <row r="367" spans="4:56" ht="15.2" customHeight="1"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33"/>
      <c r="AI367" s="33"/>
      <c r="AJ367" s="33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</row>
    <row r="368" spans="4:56" ht="15.2" customHeight="1"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33"/>
      <c r="AI368" s="33"/>
      <c r="AJ368" s="33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</row>
    <row r="369" spans="4:56" ht="15.2" customHeight="1"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33"/>
      <c r="AI369" s="33"/>
      <c r="AJ369" s="33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</row>
    <row r="370" spans="4:56" ht="15.2" customHeight="1"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33"/>
      <c r="AI370" s="33"/>
      <c r="AJ370" s="33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</row>
    <row r="371" spans="4:56" ht="15.2" customHeight="1"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33"/>
      <c r="AI371" s="33"/>
      <c r="AJ371" s="33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</row>
    <row r="372" spans="4:56" ht="15.2" customHeight="1"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33"/>
      <c r="AI372" s="33"/>
      <c r="AJ372" s="33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</row>
    <row r="373" spans="4:56" ht="15.2" customHeight="1"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33"/>
      <c r="AI373" s="33"/>
      <c r="AJ373" s="33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</row>
    <row r="374" spans="4:56" ht="15.2" customHeight="1"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33"/>
      <c r="AI374" s="33"/>
      <c r="AJ374" s="33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</row>
    <row r="375" spans="4:56" ht="15.2" customHeight="1"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33"/>
      <c r="AI375" s="33"/>
      <c r="AJ375" s="33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</row>
    <row r="376" spans="4:56" ht="15.2" customHeight="1"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33"/>
      <c r="AI376" s="33"/>
      <c r="AJ376" s="33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</row>
    <row r="377" spans="4:56" ht="15.2" customHeight="1"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33"/>
      <c r="AI377" s="33"/>
      <c r="AJ377" s="33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</row>
    <row r="378" spans="4:56" ht="15.2" customHeight="1"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33"/>
      <c r="AI378" s="33"/>
      <c r="AJ378" s="33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</row>
    <row r="379" spans="4:56" ht="15.2" customHeight="1"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33"/>
      <c r="AI379" s="33"/>
      <c r="AJ379" s="33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</row>
    <row r="380" spans="4:56" ht="15.2" customHeight="1"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33"/>
      <c r="AI380" s="33"/>
      <c r="AJ380" s="33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</row>
    <row r="381" spans="4:56" ht="15.2" customHeight="1"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33"/>
      <c r="AI381" s="33"/>
      <c r="AJ381" s="33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</row>
    <row r="382" spans="4:56" ht="15.2" customHeight="1"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33"/>
      <c r="AI382" s="33"/>
      <c r="AJ382" s="33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</row>
    <row r="383" spans="4:56" ht="15.2" customHeight="1"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33"/>
      <c r="AI383" s="33"/>
      <c r="AJ383" s="33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</row>
    <row r="384" spans="4:56" ht="15.2" customHeight="1"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33"/>
      <c r="AI384" s="33"/>
      <c r="AJ384" s="33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</row>
    <row r="385" spans="4:56" ht="15.2" customHeight="1"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33"/>
      <c r="AI385" s="33"/>
      <c r="AJ385" s="33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</row>
    <row r="386" spans="4:56" ht="15.2" customHeight="1"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33"/>
      <c r="AI386" s="33"/>
      <c r="AJ386" s="33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</row>
    <row r="387" spans="4:56" ht="15.2" customHeight="1"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33"/>
      <c r="AI387" s="33"/>
      <c r="AJ387" s="33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</row>
    <row r="388" spans="4:56" ht="15.2" customHeight="1"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33"/>
      <c r="AI388" s="33"/>
      <c r="AJ388" s="33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</row>
    <row r="389" spans="4:56" ht="15.2" customHeight="1"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33"/>
      <c r="AI389" s="33"/>
      <c r="AJ389" s="33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</row>
    <row r="390" spans="4:56" ht="15.2" customHeight="1"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33"/>
      <c r="AI390" s="33"/>
      <c r="AJ390" s="33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</row>
    <row r="391" spans="4:56" ht="15.2" customHeight="1"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33"/>
      <c r="AI391" s="33"/>
      <c r="AJ391" s="33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</row>
    <row r="392" spans="4:56" ht="15.2" customHeight="1"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33"/>
      <c r="AI392" s="33"/>
      <c r="AJ392" s="33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</row>
    <row r="393" spans="4:56" ht="15.2" customHeight="1"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33"/>
      <c r="AI393" s="33"/>
      <c r="AJ393" s="33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</row>
    <row r="394" spans="4:56" ht="15.2" customHeight="1"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33"/>
      <c r="AI394" s="33"/>
      <c r="AJ394" s="33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</row>
    <row r="395" spans="4:56" ht="15.2" customHeight="1"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33"/>
      <c r="AI395" s="33"/>
      <c r="AJ395" s="33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</row>
    <row r="396" spans="4:56" ht="15.2" customHeight="1"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33"/>
      <c r="AI396" s="33"/>
      <c r="AJ396" s="33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</row>
    <row r="397" spans="4:56" ht="15.2" customHeight="1"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33"/>
      <c r="AI397" s="33"/>
      <c r="AJ397" s="33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</row>
    <row r="398" spans="4:56" ht="15.2" customHeight="1"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33"/>
      <c r="AI398" s="33"/>
      <c r="AJ398" s="33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</row>
    <row r="399" spans="4:56" ht="15.2" customHeight="1"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33"/>
      <c r="AI399" s="33"/>
      <c r="AJ399" s="33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</row>
    <row r="400" spans="4:56" ht="15.2" customHeight="1"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33"/>
      <c r="AI400" s="33"/>
      <c r="AJ400" s="33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</row>
    <row r="401" spans="4:56" ht="15.2" customHeight="1"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33"/>
      <c r="AI401" s="33"/>
      <c r="AJ401" s="33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</row>
    <row r="402" spans="4:56" ht="15.2" customHeight="1"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33"/>
      <c r="AI402" s="33"/>
      <c r="AJ402" s="33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</row>
    <row r="403" spans="4:56" ht="15.2" customHeight="1"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33"/>
      <c r="AI403" s="33"/>
      <c r="AJ403" s="33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</row>
    <row r="404" spans="4:56" ht="15.2" customHeight="1"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33"/>
      <c r="AI404" s="33"/>
      <c r="AJ404" s="33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</row>
    <row r="405" spans="4:56" ht="15.2" customHeight="1"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33"/>
      <c r="AI405" s="33"/>
      <c r="AJ405" s="33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</row>
    <row r="406" spans="4:56" ht="15.2" customHeight="1"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33"/>
      <c r="AI406" s="33"/>
      <c r="AJ406" s="33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</row>
    <row r="407" spans="4:56" ht="15.2" customHeight="1"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33"/>
      <c r="AI407" s="33"/>
      <c r="AJ407" s="33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</row>
    <row r="408" spans="4:56" ht="15.2" customHeight="1"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33"/>
      <c r="AI408" s="33"/>
      <c r="AJ408" s="33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</row>
    <row r="409" spans="4:56" ht="15.2" customHeight="1"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33"/>
      <c r="AI409" s="33"/>
      <c r="AJ409" s="33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</row>
    <row r="410" spans="4:56" ht="15.2" customHeight="1"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33"/>
      <c r="AI410" s="33"/>
      <c r="AJ410" s="33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</row>
    <row r="411" spans="4:56" ht="15.2" customHeight="1"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33"/>
      <c r="AI411" s="33"/>
      <c r="AJ411" s="33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</row>
    <row r="412" spans="4:56" ht="15.2" customHeight="1"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33"/>
      <c r="AI412" s="33"/>
      <c r="AJ412" s="33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</row>
    <row r="413" spans="4:56" ht="15.2" customHeight="1"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33"/>
      <c r="AI413" s="33"/>
      <c r="AJ413" s="33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</row>
    <row r="414" spans="4:56" ht="15.2" customHeight="1"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33"/>
      <c r="AI414" s="33"/>
      <c r="AJ414" s="33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</row>
    <row r="415" spans="4:56" ht="15.2" customHeight="1"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33"/>
      <c r="AI415" s="33"/>
      <c r="AJ415" s="33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</row>
    <row r="416" spans="4:56" ht="15.2" customHeight="1"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33"/>
      <c r="AI416" s="33"/>
      <c r="AJ416" s="33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</row>
    <row r="417" spans="4:56" ht="15.2" customHeight="1"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33"/>
      <c r="AI417" s="33"/>
      <c r="AJ417" s="33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</row>
    <row r="418" spans="4:56" ht="15.2" customHeight="1"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33"/>
      <c r="AI418" s="33"/>
      <c r="AJ418" s="33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</row>
    <row r="419" spans="4:56" ht="15.2" customHeight="1"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33"/>
      <c r="AI419" s="33"/>
      <c r="AJ419" s="33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</row>
    <row r="420" spans="4:56" ht="15.2" customHeight="1"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33"/>
      <c r="AI420" s="33"/>
      <c r="AJ420" s="33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</row>
    <row r="421" spans="4:56" ht="15.2" customHeight="1"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33"/>
      <c r="AI421" s="33"/>
      <c r="AJ421" s="33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</row>
    <row r="422" spans="4:56" ht="15.2" customHeight="1"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33"/>
      <c r="AI422" s="33"/>
      <c r="AJ422" s="33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</row>
    <row r="423" spans="4:56" ht="15.2" customHeight="1"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33"/>
      <c r="AI423" s="33"/>
      <c r="AJ423" s="33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</row>
    <row r="424" spans="4:56" ht="15.2" customHeight="1"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33"/>
      <c r="AI424" s="33"/>
      <c r="AJ424" s="33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</row>
    <row r="425" spans="4:56" ht="15.2" customHeight="1"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33"/>
      <c r="AI425" s="33"/>
      <c r="AJ425" s="33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</row>
    <row r="426" spans="4:56" ht="15.2" customHeight="1"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33"/>
      <c r="AI426" s="33"/>
      <c r="AJ426" s="33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</row>
    <row r="427" spans="4:56" ht="15.2" customHeight="1"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33"/>
      <c r="AI427" s="33"/>
      <c r="AJ427" s="33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</row>
    <row r="428" spans="4:56" ht="15.2" customHeight="1"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33"/>
      <c r="AI428" s="33"/>
      <c r="AJ428" s="33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</row>
    <row r="429" spans="4:56" ht="15.2" customHeight="1"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33"/>
      <c r="AI429" s="33"/>
      <c r="AJ429" s="33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</row>
    <row r="430" spans="4:56" ht="15.2" customHeight="1"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33"/>
      <c r="AI430" s="33"/>
      <c r="AJ430" s="33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</row>
    <row r="431" spans="4:56" ht="15.2" customHeight="1"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33"/>
      <c r="AI431" s="33"/>
      <c r="AJ431" s="33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</row>
    <row r="432" spans="4:56" ht="15.2" customHeight="1"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33"/>
      <c r="AI432" s="33"/>
      <c r="AJ432" s="33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</row>
    <row r="433" spans="4:56" ht="15.2" customHeight="1"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33"/>
      <c r="AI433" s="33"/>
      <c r="AJ433" s="33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</row>
    <row r="434" spans="4:56" ht="15.2" customHeight="1"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33"/>
      <c r="AI434" s="33"/>
      <c r="AJ434" s="33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</row>
    <row r="435" spans="4:56" ht="15.2" customHeight="1"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33"/>
      <c r="AI435" s="33"/>
      <c r="AJ435" s="33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</row>
    <row r="436" spans="4:56" ht="15.2" customHeight="1"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33"/>
      <c r="AI436" s="33"/>
      <c r="AJ436" s="33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</row>
    <row r="437" spans="4:56" ht="15.2" customHeight="1"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33"/>
      <c r="AI437" s="33"/>
      <c r="AJ437" s="33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</row>
    <row r="438" spans="4:56" ht="15.2" customHeight="1"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33"/>
      <c r="AI438" s="33"/>
      <c r="AJ438" s="33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</row>
    <row r="439" spans="4:56" ht="15.2" customHeight="1"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33"/>
      <c r="AI439" s="33"/>
      <c r="AJ439" s="33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</row>
    <row r="440" spans="4:56" ht="15.2" customHeight="1"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33"/>
      <c r="AI440" s="33"/>
      <c r="AJ440" s="33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</row>
    <row r="441" spans="4:56" ht="15.2" customHeight="1"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33"/>
      <c r="AI441" s="33"/>
      <c r="AJ441" s="33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</row>
    <row r="442" spans="4:56" ht="15.2" customHeight="1"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33"/>
      <c r="AI442" s="33"/>
      <c r="AJ442" s="33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</row>
    <row r="443" spans="4:56" ht="15.2" customHeight="1"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33"/>
      <c r="AI443" s="33"/>
      <c r="AJ443" s="33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</row>
    <row r="444" spans="4:56" ht="15.2" customHeight="1"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33"/>
      <c r="AI444" s="33"/>
      <c r="AJ444" s="33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</row>
    <row r="445" spans="4:56" ht="15.2" customHeight="1"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33"/>
      <c r="AI445" s="33"/>
      <c r="AJ445" s="33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</row>
    <row r="446" spans="4:56" ht="15.2" customHeight="1"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33"/>
      <c r="AI446" s="33"/>
      <c r="AJ446" s="33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</row>
    <row r="447" spans="4:56" ht="15.2" customHeight="1"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33"/>
      <c r="AI447" s="33"/>
      <c r="AJ447" s="33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</row>
    <row r="448" spans="4:56" ht="15.2" customHeight="1"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33"/>
      <c r="AI448" s="33"/>
      <c r="AJ448" s="33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</row>
    <row r="449" spans="4:56" ht="15.2" customHeight="1"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33"/>
      <c r="AI449" s="33"/>
      <c r="AJ449" s="33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</row>
    <row r="450" spans="4:56" ht="15.2" customHeight="1"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33"/>
      <c r="AI450" s="33"/>
      <c r="AJ450" s="33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</row>
    <row r="451" spans="4:56" ht="15.2" customHeight="1"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33"/>
      <c r="AI451" s="33"/>
      <c r="AJ451" s="33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</row>
    <row r="452" spans="4:56" ht="15.2" customHeight="1"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33"/>
      <c r="AI452" s="33"/>
      <c r="AJ452" s="33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</row>
    <row r="453" spans="4:56" ht="15.2" customHeight="1"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33"/>
      <c r="AI453" s="33"/>
      <c r="AJ453" s="33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</row>
    <row r="454" spans="4:56" ht="15.2" customHeight="1"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33"/>
      <c r="AI454" s="33"/>
      <c r="AJ454" s="33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</row>
    <row r="455" spans="4:56" ht="15.2" customHeight="1"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33"/>
      <c r="AI455" s="33"/>
      <c r="AJ455" s="33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</row>
    <row r="456" spans="4:56" ht="15.2" customHeight="1"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33"/>
      <c r="AI456" s="33"/>
      <c r="AJ456" s="33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</row>
    <row r="457" spans="4:56" ht="15.2" customHeight="1"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33"/>
      <c r="AI457" s="33"/>
      <c r="AJ457" s="33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</row>
    <row r="458" spans="4:56" ht="15.2" customHeight="1"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33"/>
      <c r="AI458" s="33"/>
      <c r="AJ458" s="33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</row>
    <row r="459" spans="4:56" ht="15.2" customHeight="1"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33"/>
      <c r="AI459" s="33"/>
      <c r="AJ459" s="33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</row>
    <row r="460" spans="4:56" ht="15.2" customHeight="1"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33"/>
      <c r="AI460" s="33"/>
      <c r="AJ460" s="33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</row>
    <row r="461" spans="4:56" ht="15.2" customHeight="1"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33"/>
      <c r="AI461" s="33"/>
      <c r="AJ461" s="33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</row>
    <row r="462" spans="4:56" ht="15.2" customHeight="1"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33"/>
      <c r="AI462" s="33"/>
      <c r="AJ462" s="33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</row>
    <row r="463" spans="4:56" ht="15.2" customHeight="1"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33"/>
      <c r="AI463" s="33"/>
      <c r="AJ463" s="33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</row>
    <row r="464" spans="4:56" ht="15.2" customHeight="1"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33"/>
      <c r="AI464" s="33"/>
      <c r="AJ464" s="33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</row>
    <row r="465" spans="4:56" ht="15.2" customHeight="1"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33"/>
      <c r="AI465" s="33"/>
      <c r="AJ465" s="33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</row>
    <row r="466" spans="4:56" ht="15.2" customHeight="1"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33"/>
      <c r="AI466" s="33"/>
      <c r="AJ466" s="33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</row>
    <row r="467" spans="4:56" ht="15.2" customHeight="1"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33"/>
      <c r="AI467" s="33"/>
      <c r="AJ467" s="33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</row>
    <row r="468" spans="4:56" ht="15.2" customHeight="1"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33"/>
      <c r="AI468" s="33"/>
      <c r="AJ468" s="33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</row>
    <row r="469" spans="4:56" ht="15.2" customHeight="1"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33"/>
      <c r="AI469" s="33"/>
      <c r="AJ469" s="33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</row>
    <row r="470" spans="4:56" ht="15.2" customHeight="1"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33"/>
      <c r="AI470" s="33"/>
      <c r="AJ470" s="33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</row>
    <row r="471" spans="4:56" ht="15.2" customHeight="1"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33"/>
      <c r="AI471" s="33"/>
      <c r="AJ471" s="33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</row>
    <row r="472" spans="4:56" ht="15.2" customHeight="1"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33"/>
      <c r="AI472" s="33"/>
      <c r="AJ472" s="33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</row>
    <row r="473" spans="4:56" ht="15.2" customHeight="1"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33"/>
      <c r="AI473" s="33"/>
      <c r="AJ473" s="33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</row>
    <row r="474" spans="4:56" ht="15.2" customHeight="1"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33"/>
      <c r="AI474" s="33"/>
      <c r="AJ474" s="33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</row>
    <row r="475" spans="4:56" ht="15.2" customHeight="1"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33"/>
      <c r="AI475" s="33"/>
      <c r="AJ475" s="33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</row>
    <row r="476" spans="4:56" ht="15.2" customHeight="1"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33"/>
      <c r="AI476" s="33"/>
      <c r="AJ476" s="33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</row>
    <row r="477" spans="4:56" ht="15.2" customHeight="1"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33"/>
      <c r="AI477" s="33"/>
      <c r="AJ477" s="33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</row>
    <row r="478" spans="4:56" ht="15.2" customHeight="1"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33"/>
      <c r="AI478" s="33"/>
      <c r="AJ478" s="33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</row>
    <row r="479" spans="4:56" ht="15.2" customHeight="1"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33"/>
      <c r="AI479" s="33"/>
      <c r="AJ479" s="33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</row>
    <row r="480" spans="4:56" ht="15.2" customHeight="1"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33"/>
      <c r="AI480" s="33"/>
      <c r="AJ480" s="33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</row>
    <row r="481" spans="4:56" ht="15.2" customHeight="1"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33"/>
      <c r="AI481" s="33"/>
      <c r="AJ481" s="33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</row>
    <row r="482" spans="4:56" ht="15.2" customHeight="1"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33"/>
      <c r="AI482" s="33"/>
      <c r="AJ482" s="33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</row>
    <row r="483" spans="4:56" ht="15.2" customHeight="1"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33"/>
      <c r="AI483" s="33"/>
      <c r="AJ483" s="33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</row>
    <row r="484" spans="4:56" ht="15.2" customHeight="1"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33"/>
      <c r="AI484" s="33"/>
      <c r="AJ484" s="33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</row>
    <row r="485" spans="4:56" ht="15.2" customHeight="1"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33"/>
      <c r="AI485" s="33"/>
      <c r="AJ485" s="33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</row>
    <row r="486" spans="4:56" ht="15.2" customHeight="1"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33"/>
      <c r="AI486" s="33"/>
      <c r="AJ486" s="33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</row>
    <row r="487" spans="4:56" ht="15.2" customHeight="1"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33"/>
      <c r="AI487" s="33"/>
      <c r="AJ487" s="33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</row>
    <row r="488" spans="4:56" ht="15.2" customHeight="1"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33"/>
      <c r="AI488" s="33"/>
      <c r="AJ488" s="33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</row>
    <row r="489" spans="4:56" ht="15.2" customHeight="1"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33"/>
      <c r="AI489" s="33"/>
      <c r="AJ489" s="33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</row>
    <row r="490" spans="4:56" ht="15.2" customHeight="1"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33"/>
      <c r="AI490" s="33"/>
      <c r="AJ490" s="33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</row>
    <row r="491" spans="4:56" ht="15.2" customHeight="1"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33"/>
      <c r="AI491" s="33"/>
      <c r="AJ491" s="33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</row>
    <row r="492" spans="4:56" ht="15.2" customHeight="1"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33"/>
      <c r="AI492" s="33"/>
      <c r="AJ492" s="33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</row>
    <row r="493" spans="4:56" ht="15.2" customHeight="1"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33"/>
      <c r="AI493" s="33"/>
      <c r="AJ493" s="33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</row>
    <row r="494" spans="4:56" ht="15.2" customHeight="1"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33"/>
      <c r="AI494" s="33"/>
      <c r="AJ494" s="33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</row>
    <row r="495" spans="4:56" ht="15.2" customHeight="1"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33"/>
      <c r="AI495" s="33"/>
      <c r="AJ495" s="33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</row>
    <row r="496" spans="4:56" ht="15.2" customHeight="1"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33"/>
      <c r="AI496" s="33"/>
      <c r="AJ496" s="33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</row>
    <row r="497" spans="4:56" ht="15.2" customHeight="1"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33"/>
      <c r="AI497" s="33"/>
      <c r="AJ497" s="33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</row>
    <row r="498" spans="4:56" ht="15.2" customHeight="1"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33"/>
      <c r="AI498" s="33"/>
      <c r="AJ498" s="33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</row>
    <row r="499" spans="4:56" ht="15.2" customHeight="1"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33"/>
      <c r="AI499" s="33"/>
      <c r="AJ499" s="33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</row>
    <row r="500" spans="4:56" ht="15.2" customHeight="1"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33"/>
      <c r="AI500" s="33"/>
      <c r="AJ500" s="33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</row>
    <row r="501" spans="4:56" ht="15.2" customHeight="1"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33"/>
      <c r="AI501" s="33"/>
      <c r="AJ501" s="33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</row>
    <row r="502" spans="4:56" ht="15.2" customHeight="1"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33"/>
      <c r="AI502" s="33"/>
      <c r="AJ502" s="33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</row>
    <row r="503" spans="4:56" ht="15.2" customHeight="1"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33"/>
      <c r="AI503" s="33"/>
      <c r="AJ503" s="33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</row>
    <row r="504" spans="4:56" ht="15.2" customHeight="1"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33"/>
      <c r="AI504" s="33"/>
      <c r="AJ504" s="33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</row>
    <row r="505" spans="4:56" ht="15.2" customHeight="1"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33"/>
      <c r="AI505" s="33"/>
      <c r="AJ505" s="33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</row>
    <row r="506" spans="4:56" ht="15.2" customHeight="1"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33"/>
      <c r="AI506" s="33"/>
      <c r="AJ506" s="33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</row>
    <row r="507" spans="4:56" ht="15.2" customHeight="1"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33"/>
      <c r="AI507" s="33"/>
      <c r="AJ507" s="33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</row>
    <row r="508" spans="4:56" ht="15.2" customHeight="1"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33"/>
      <c r="AI508" s="33"/>
      <c r="AJ508" s="33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</row>
    <row r="509" spans="4:56" ht="15.2" customHeight="1"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33"/>
      <c r="AI509" s="33"/>
      <c r="AJ509" s="33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</row>
    <row r="510" spans="4:56" ht="15.2" customHeight="1"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33"/>
      <c r="AI510" s="33"/>
      <c r="AJ510" s="33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</row>
    <row r="511" spans="4:56" ht="15.2" customHeight="1"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33"/>
      <c r="AI511" s="33"/>
      <c r="AJ511" s="33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</row>
    <row r="512" spans="4:56" ht="15.2" customHeight="1"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33"/>
      <c r="AI512" s="33"/>
      <c r="AJ512" s="33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</row>
    <row r="513" spans="4:56" ht="15.2" customHeight="1"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33"/>
      <c r="AI513" s="33"/>
      <c r="AJ513" s="33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</row>
    <row r="514" spans="4:56" ht="15.2" customHeight="1"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33"/>
      <c r="AI514" s="33"/>
      <c r="AJ514" s="33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</row>
    <row r="515" spans="4:56" ht="15.2" customHeight="1"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33"/>
      <c r="AI515" s="33"/>
      <c r="AJ515" s="33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</row>
    <row r="516" spans="4:56" ht="15.2" customHeight="1"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33"/>
      <c r="AI516" s="33"/>
      <c r="AJ516" s="33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</row>
    <row r="517" spans="4:56" ht="15.2" customHeight="1"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33"/>
      <c r="AI517" s="33"/>
      <c r="AJ517" s="33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</row>
    <row r="518" spans="4:56" ht="15.2" customHeight="1"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33"/>
      <c r="AI518" s="33"/>
      <c r="AJ518" s="33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</row>
    <row r="519" spans="4:56" ht="15.2" customHeight="1"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33"/>
      <c r="AI519" s="33"/>
      <c r="AJ519" s="33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</row>
    <row r="520" spans="4:56" ht="15.2" customHeight="1"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33"/>
      <c r="AI520" s="33"/>
      <c r="AJ520" s="33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</row>
    <row r="521" spans="4:56" ht="15.2" customHeight="1"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33"/>
      <c r="AI521" s="33"/>
      <c r="AJ521" s="33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</row>
    <row r="522" spans="4:56" ht="15.2" customHeight="1"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33"/>
      <c r="AI522" s="33"/>
      <c r="AJ522" s="33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</row>
    <row r="523" spans="4:56" ht="15.2" customHeight="1"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33"/>
      <c r="AI523" s="33"/>
      <c r="AJ523" s="33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</row>
    <row r="524" spans="4:56" ht="15.2" customHeight="1"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33"/>
      <c r="AI524" s="33"/>
      <c r="AJ524" s="33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</row>
    <row r="525" spans="4:56" ht="15.2" customHeight="1"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33"/>
      <c r="AI525" s="33"/>
      <c r="AJ525" s="33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</row>
    <row r="526" spans="4:56" ht="15.2" customHeight="1"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33"/>
      <c r="AI526" s="33"/>
      <c r="AJ526" s="33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</row>
    <row r="527" spans="4:56" ht="15.2" customHeight="1"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33"/>
      <c r="AI527" s="33"/>
      <c r="AJ527" s="33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</row>
    <row r="528" spans="4:56" ht="15.2" customHeight="1"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33"/>
      <c r="AI528" s="33"/>
      <c r="AJ528" s="33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</row>
    <row r="529" spans="4:56" ht="15.2" customHeight="1"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33"/>
      <c r="AI529" s="33"/>
      <c r="AJ529" s="33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</row>
    <row r="530" spans="4:56" ht="15.2" customHeight="1"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33"/>
      <c r="AI530" s="33"/>
      <c r="AJ530" s="33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</row>
    <row r="531" spans="4:56" ht="15.2" customHeight="1"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33"/>
      <c r="AI531" s="33"/>
      <c r="AJ531" s="33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</row>
    <row r="532" spans="4:56" ht="15.2" customHeight="1"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33"/>
      <c r="AI532" s="33"/>
      <c r="AJ532" s="33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</row>
    <row r="533" spans="4:56" ht="15.2" customHeight="1"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33"/>
      <c r="AI533" s="33"/>
      <c r="AJ533" s="33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</row>
    <row r="534" spans="4:56" ht="15.2" customHeight="1"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33"/>
      <c r="AI534" s="33"/>
      <c r="AJ534" s="33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</row>
    <row r="535" spans="4:56" ht="15.2" customHeight="1"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33"/>
      <c r="AI535" s="33"/>
      <c r="AJ535" s="33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</row>
    <row r="536" spans="4:56" ht="15.2" customHeight="1"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33"/>
      <c r="AI536" s="33"/>
      <c r="AJ536" s="33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</row>
    <row r="537" spans="4:56" ht="15.2" customHeight="1"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33"/>
      <c r="AI537" s="33"/>
      <c r="AJ537" s="33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</row>
    <row r="538" spans="4:56" ht="15.2" customHeight="1"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33"/>
      <c r="AI538" s="33"/>
      <c r="AJ538" s="33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</row>
    <row r="539" spans="4:56" ht="15.2" customHeight="1"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33"/>
      <c r="AI539" s="33"/>
      <c r="AJ539" s="33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</row>
    <row r="540" spans="4:56" ht="15.2" customHeight="1"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33"/>
      <c r="AI540" s="33"/>
      <c r="AJ540" s="33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</row>
    <row r="541" spans="4:56" ht="15.2" customHeight="1"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33"/>
      <c r="AI541" s="33"/>
      <c r="AJ541" s="33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</row>
    <row r="542" spans="4:56" ht="15.2" customHeight="1"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33"/>
      <c r="AI542" s="33"/>
      <c r="AJ542" s="33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</row>
    <row r="543" spans="4:56" ht="15.2" customHeight="1"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33"/>
      <c r="AI543" s="33"/>
      <c r="AJ543" s="33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</row>
    <row r="544" spans="4:56" ht="15.2" customHeight="1"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33"/>
      <c r="AI544" s="33"/>
      <c r="AJ544" s="33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</row>
    <row r="545" spans="4:56" ht="15.2" customHeight="1"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33"/>
      <c r="AI545" s="33"/>
      <c r="AJ545" s="33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</row>
    <row r="546" spans="4:56" ht="15.2" customHeight="1"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33"/>
      <c r="AI546" s="33"/>
      <c r="AJ546" s="33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</row>
    <row r="547" spans="4:56" ht="15.2" customHeight="1"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33"/>
      <c r="AI547" s="33"/>
      <c r="AJ547" s="33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</row>
    <row r="548" spans="4:56" ht="15.2" customHeight="1"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33"/>
      <c r="AI548" s="33"/>
      <c r="AJ548" s="33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</row>
    <row r="549" spans="4:56" ht="15.2" customHeight="1"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33"/>
      <c r="AI549" s="33"/>
      <c r="AJ549" s="33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</row>
    <row r="550" spans="4:56" ht="15.2" customHeight="1"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33"/>
      <c r="AI550" s="33"/>
      <c r="AJ550" s="33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</row>
    <row r="551" spans="4:56" ht="15.2" customHeight="1"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33"/>
      <c r="AI551" s="33"/>
      <c r="AJ551" s="33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</row>
    <row r="552" spans="4:56" ht="15.2" customHeight="1"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33"/>
      <c r="AI552" s="33"/>
      <c r="AJ552" s="33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</row>
    <row r="553" spans="4:56" ht="15.2" customHeight="1"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33"/>
      <c r="AI553" s="33"/>
      <c r="AJ553" s="33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</row>
    <row r="554" spans="4:56" ht="15.2" customHeight="1"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33"/>
      <c r="AI554" s="33"/>
      <c r="AJ554" s="33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</row>
    <row r="555" spans="4:56" ht="15.2" customHeight="1"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33"/>
      <c r="AI555" s="33"/>
      <c r="AJ555" s="33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</row>
    <row r="556" spans="4:56" ht="15.2" customHeight="1"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33"/>
      <c r="AI556" s="33"/>
      <c r="AJ556" s="33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</row>
    <row r="557" spans="4:56" ht="15.2" customHeight="1"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33"/>
      <c r="AI557" s="33"/>
      <c r="AJ557" s="33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</row>
    <row r="558" spans="4:56" ht="15.2" customHeight="1"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33"/>
      <c r="AI558" s="33"/>
      <c r="AJ558" s="33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</row>
    <row r="559" spans="4:56" ht="15.2" customHeight="1"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33"/>
      <c r="AI559" s="33"/>
      <c r="AJ559" s="33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</row>
    <row r="560" spans="4:56" ht="15.2" customHeight="1"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33"/>
      <c r="AI560" s="33"/>
      <c r="AJ560" s="33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</row>
    <row r="561" spans="4:56" ht="15.2" customHeight="1"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33"/>
      <c r="AI561" s="33"/>
      <c r="AJ561" s="33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</row>
    <row r="562" spans="4:56" ht="15.2" customHeight="1"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33"/>
      <c r="AI562" s="33"/>
      <c r="AJ562" s="33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</row>
    <row r="563" spans="4:56" ht="15.2" customHeight="1"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33"/>
      <c r="AI563" s="33"/>
      <c r="AJ563" s="33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</row>
    <row r="564" spans="4:56" ht="15.2" customHeight="1"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33"/>
      <c r="AI564" s="33"/>
      <c r="AJ564" s="33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</row>
    <row r="565" spans="4:56" ht="15.2" customHeight="1"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33"/>
      <c r="AI565" s="33"/>
      <c r="AJ565" s="33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</row>
    <row r="566" spans="4:56" ht="15.2" customHeight="1"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33"/>
      <c r="AI566" s="33"/>
      <c r="AJ566" s="33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</row>
    <row r="567" spans="4:56" ht="15.2" customHeight="1"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33"/>
      <c r="AI567" s="33"/>
      <c r="AJ567" s="33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</row>
    <row r="568" spans="4:56" ht="15.2" customHeight="1"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33"/>
      <c r="AI568" s="33"/>
      <c r="AJ568" s="33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</row>
    <row r="569" spans="4:56" ht="15.2" customHeight="1"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33"/>
      <c r="AI569" s="33"/>
      <c r="AJ569" s="33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</row>
    <row r="570" spans="4:56" ht="15.2" customHeight="1"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33"/>
      <c r="AI570" s="33"/>
      <c r="AJ570" s="33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</row>
    <row r="571" spans="4:56" ht="15.2" customHeight="1"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33"/>
      <c r="AI571" s="33"/>
      <c r="AJ571" s="33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</row>
    <row r="572" spans="4:56" ht="15.2" customHeight="1"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33"/>
      <c r="AI572" s="33"/>
      <c r="AJ572" s="33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</row>
    <row r="573" spans="4:56" ht="15.2" customHeight="1"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33"/>
      <c r="AI573" s="33"/>
      <c r="AJ573" s="33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</row>
    <row r="574" spans="4:56" ht="15.2" customHeight="1"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33"/>
      <c r="AI574" s="33"/>
      <c r="AJ574" s="33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</row>
    <row r="575" spans="4:56" ht="15.2" customHeight="1"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33"/>
      <c r="AI575" s="33"/>
      <c r="AJ575" s="33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</row>
    <row r="576" spans="4:56" ht="15.2" customHeight="1"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33"/>
      <c r="AI576" s="33"/>
      <c r="AJ576" s="33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</row>
    <row r="577" spans="4:56" ht="15.2" customHeight="1"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33"/>
      <c r="AI577" s="33"/>
      <c r="AJ577" s="33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</row>
    <row r="578" spans="4:56" ht="15.2" customHeight="1"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33"/>
      <c r="AI578" s="33"/>
      <c r="AJ578" s="33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</row>
    <row r="579" spans="4:56" ht="15.2" customHeight="1"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33"/>
      <c r="AI579" s="33"/>
      <c r="AJ579" s="33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</row>
    <row r="580" spans="4:56" ht="15.2" customHeight="1"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33"/>
      <c r="AI580" s="33"/>
      <c r="AJ580" s="33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</row>
    <row r="581" spans="4:56" ht="15.2" customHeight="1"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33"/>
      <c r="AI581" s="33"/>
      <c r="AJ581" s="33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</row>
    <row r="582" spans="4:56" ht="15.2" customHeight="1"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33"/>
      <c r="AI582" s="33"/>
      <c r="AJ582" s="33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</row>
    <row r="583" spans="4:56" ht="15.2" customHeight="1"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33"/>
      <c r="AI583" s="33"/>
      <c r="AJ583" s="33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</row>
    <row r="584" spans="4:56" ht="15.2" customHeight="1"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33"/>
      <c r="AI584" s="33"/>
      <c r="AJ584" s="33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</row>
    <row r="585" spans="4:56" ht="15.2" customHeight="1"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33"/>
      <c r="AI585" s="33"/>
      <c r="AJ585" s="33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</row>
    <row r="586" spans="4:56" ht="15.2" customHeight="1"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33"/>
      <c r="AI586" s="33"/>
      <c r="AJ586" s="33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</row>
    <row r="587" spans="4:56" ht="15.2" customHeight="1"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33"/>
      <c r="AI587" s="33"/>
      <c r="AJ587" s="33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</row>
    <row r="588" spans="4:56" ht="15.2" customHeight="1"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33"/>
      <c r="AI588" s="33"/>
      <c r="AJ588" s="33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</row>
    <row r="589" spans="4:56" ht="15.2" customHeight="1"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33"/>
      <c r="AI589" s="33"/>
      <c r="AJ589" s="33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</row>
    <row r="590" spans="4:56" ht="15.2" customHeight="1"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33"/>
      <c r="AI590" s="33"/>
      <c r="AJ590" s="33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</row>
    <row r="591" spans="4:56" ht="15.2" customHeight="1"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33"/>
      <c r="AI591" s="33"/>
      <c r="AJ591" s="33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</row>
    <row r="592" spans="4:56" ht="15.2" customHeight="1"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33"/>
      <c r="AI592" s="33"/>
      <c r="AJ592" s="33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</row>
    <row r="593" spans="4:56" ht="15.2" customHeight="1"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33"/>
      <c r="AI593" s="33"/>
      <c r="AJ593" s="33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</row>
    <row r="594" spans="4:56" ht="15.2" customHeight="1"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33"/>
      <c r="AI594" s="33"/>
      <c r="AJ594" s="33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</row>
    <row r="595" spans="4:56" ht="15.2" customHeight="1"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33"/>
      <c r="AI595" s="33"/>
      <c r="AJ595" s="33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</row>
    <row r="596" spans="4:56" ht="15.2" customHeight="1"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33"/>
      <c r="AI596" s="33"/>
      <c r="AJ596" s="33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</row>
    <row r="597" spans="4:56" ht="15.2" customHeight="1"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33"/>
      <c r="AI597" s="33"/>
      <c r="AJ597" s="33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</row>
    <row r="598" spans="4:56" ht="15.2" customHeight="1"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33"/>
      <c r="AI598" s="33"/>
      <c r="AJ598" s="33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</row>
    <row r="599" spans="4:56" ht="15.2" customHeight="1"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33"/>
      <c r="AI599" s="33"/>
      <c r="AJ599" s="33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</row>
    <row r="600" spans="4:56" ht="15.2" customHeight="1"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33"/>
      <c r="AI600" s="33"/>
      <c r="AJ600" s="33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</row>
    <row r="601" spans="4:56" ht="15.2" customHeight="1"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33"/>
      <c r="AI601" s="33"/>
      <c r="AJ601" s="33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</row>
    <row r="602" spans="4:56" ht="15.2" customHeight="1"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33"/>
      <c r="AI602" s="33"/>
      <c r="AJ602" s="33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</row>
    <row r="603" spans="4:56" ht="15.2" customHeight="1"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33"/>
      <c r="AI603" s="33"/>
      <c r="AJ603" s="33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</row>
    <row r="604" spans="4:56" ht="15.2" customHeight="1"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33"/>
      <c r="AI604" s="33"/>
      <c r="AJ604" s="33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</row>
    <row r="605" spans="4:56" ht="15.2" customHeight="1"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33"/>
      <c r="AI605" s="33"/>
      <c r="AJ605" s="33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</row>
    <row r="606" spans="4:56" ht="15.2" customHeight="1"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33"/>
      <c r="AI606" s="33"/>
      <c r="AJ606" s="33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</row>
    <row r="607" spans="4:56" ht="15.2" customHeight="1"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33"/>
      <c r="AI607" s="33"/>
      <c r="AJ607" s="33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</row>
    <row r="608" spans="4:56" ht="15.2" customHeight="1"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33"/>
      <c r="AI608" s="33"/>
      <c r="AJ608" s="33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</row>
    <row r="609" spans="4:56" ht="15.2" customHeight="1"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33"/>
      <c r="AI609" s="33"/>
      <c r="AJ609" s="33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</row>
    <row r="610" spans="4:56" ht="15.2" customHeight="1"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33"/>
      <c r="AI610" s="33"/>
      <c r="AJ610" s="33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</row>
    <row r="611" spans="4:56" ht="15.2" customHeight="1"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33"/>
      <c r="AI611" s="33"/>
      <c r="AJ611" s="33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</row>
    <row r="612" spans="4:56" ht="15.2" customHeight="1"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33"/>
      <c r="AI612" s="33"/>
      <c r="AJ612" s="33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</row>
    <row r="613" spans="4:56" ht="15.2" customHeight="1"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33"/>
      <c r="AI613" s="33"/>
      <c r="AJ613" s="33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</row>
    <row r="614" spans="4:56" ht="15.2" customHeight="1"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33"/>
      <c r="AI614" s="33"/>
      <c r="AJ614" s="33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</row>
    <row r="615" spans="4:56" ht="15.2" customHeight="1"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33"/>
      <c r="AI615" s="33"/>
      <c r="AJ615" s="33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</row>
    <row r="616" spans="4:56" ht="15.2" customHeight="1"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33"/>
      <c r="AI616" s="33"/>
      <c r="AJ616" s="33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</row>
    <row r="617" spans="4:56" ht="15.2" customHeight="1"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33"/>
      <c r="AI617" s="33"/>
      <c r="AJ617" s="33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</row>
    <row r="618" spans="4:56" ht="15.2" customHeight="1"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33"/>
      <c r="AI618" s="33"/>
      <c r="AJ618" s="33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</row>
    <row r="619" spans="4:56" ht="15.2" customHeight="1"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33"/>
      <c r="AI619" s="33"/>
      <c r="AJ619" s="33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</row>
    <row r="620" spans="4:56" ht="15.2" customHeight="1"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33"/>
      <c r="AI620" s="33"/>
      <c r="AJ620" s="33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</row>
    <row r="621" spans="4:56" ht="15.2" customHeight="1"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33"/>
      <c r="AI621" s="33"/>
      <c r="AJ621" s="33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</row>
    <row r="622" spans="4:56" ht="15.2" customHeight="1"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33"/>
      <c r="AI622" s="33"/>
      <c r="AJ622" s="33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</row>
    <row r="623" spans="4:56" ht="15.2" customHeight="1"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33"/>
      <c r="AI623" s="33"/>
      <c r="AJ623" s="33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</row>
    <row r="624" spans="4:56" ht="15.2" customHeight="1"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33"/>
      <c r="AI624" s="33"/>
      <c r="AJ624" s="33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</row>
    <row r="625" spans="4:56" ht="15.2" customHeight="1"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33"/>
      <c r="AI625" s="33"/>
      <c r="AJ625" s="33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</row>
    <row r="626" spans="4:56" ht="15.2" customHeight="1"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33"/>
      <c r="AI626" s="33"/>
      <c r="AJ626" s="33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</row>
    <row r="627" spans="4:56" ht="15.2" customHeight="1"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33"/>
      <c r="AI627" s="33"/>
      <c r="AJ627" s="33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</row>
    <row r="628" spans="4:56" ht="15.2" customHeight="1"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33"/>
      <c r="AI628" s="33"/>
      <c r="AJ628" s="33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</row>
    <row r="629" spans="4:56" ht="15.2" customHeight="1"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33"/>
      <c r="AI629" s="33"/>
      <c r="AJ629" s="33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</row>
    <row r="630" spans="4:56" ht="15.2" customHeight="1"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33"/>
      <c r="AI630" s="33"/>
      <c r="AJ630" s="33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</row>
    <row r="631" spans="4:56" ht="15.2" customHeight="1"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33"/>
      <c r="AI631" s="33"/>
      <c r="AJ631" s="33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</row>
    <row r="632" spans="4:56" ht="15.2" customHeight="1"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33"/>
      <c r="AI632" s="33"/>
      <c r="AJ632" s="33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</row>
    <row r="633" spans="4:56" ht="15.2" customHeight="1"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33"/>
      <c r="AI633" s="33"/>
      <c r="AJ633" s="33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</row>
    <row r="634" spans="4:56" ht="15.2" customHeight="1"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33"/>
      <c r="AI634" s="33"/>
      <c r="AJ634" s="33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</row>
    <row r="635" spans="4:56" ht="15.2" customHeight="1"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33"/>
      <c r="AI635" s="33"/>
      <c r="AJ635" s="33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</row>
    <row r="636" spans="4:56" ht="15.2" customHeight="1"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33"/>
      <c r="AI636" s="33"/>
      <c r="AJ636" s="33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</row>
    <row r="637" spans="4:56" ht="15.2" customHeight="1"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33"/>
      <c r="AI637" s="33"/>
      <c r="AJ637" s="33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</row>
    <row r="638" spans="4:56" ht="15.2" customHeight="1"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33"/>
      <c r="AI638" s="33"/>
      <c r="AJ638" s="33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</row>
    <row r="639" spans="4:56" ht="15.2" customHeight="1"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33"/>
      <c r="AI639" s="33"/>
      <c r="AJ639" s="33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</row>
    <row r="640" spans="4:56" ht="15.2" customHeight="1"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33"/>
      <c r="AI640" s="33"/>
      <c r="AJ640" s="33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</row>
    <row r="641" spans="4:56" ht="15.2" customHeight="1"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33"/>
      <c r="AI641" s="33"/>
      <c r="AJ641" s="33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</row>
    <row r="642" spans="4:56" ht="15.2" customHeight="1"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33"/>
      <c r="AI642" s="33"/>
      <c r="AJ642" s="33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</row>
    <row r="643" spans="4:56" ht="15.2" customHeight="1"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33"/>
      <c r="AI643" s="33"/>
      <c r="AJ643" s="33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</row>
    <row r="644" spans="4:56" ht="15.2" customHeight="1"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33"/>
      <c r="AI644" s="33"/>
      <c r="AJ644" s="33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</row>
    <row r="645" spans="4:56" ht="15.2" customHeight="1"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33"/>
      <c r="AI645" s="33"/>
      <c r="AJ645" s="33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</row>
    <row r="646" spans="4:56" ht="15.2" customHeight="1"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33"/>
      <c r="AI646" s="33"/>
      <c r="AJ646" s="33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</row>
    <row r="647" spans="4:56" ht="15.2" customHeight="1"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33"/>
      <c r="AI647" s="33"/>
      <c r="AJ647" s="33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</row>
    <row r="648" spans="4:56" ht="15.2" customHeight="1"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33"/>
      <c r="AI648" s="33"/>
      <c r="AJ648" s="33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</row>
    <row r="649" spans="4:56" ht="15.2" customHeight="1"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33"/>
      <c r="AI649" s="33"/>
      <c r="AJ649" s="33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</row>
    <row r="650" spans="4:56" ht="15.2" customHeight="1"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33"/>
      <c r="AI650" s="33"/>
      <c r="AJ650" s="33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</row>
    <row r="651" spans="4:56" ht="15.2" customHeight="1"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33"/>
      <c r="AI651" s="33"/>
      <c r="AJ651" s="33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  <c r="BB651" s="20"/>
      <c r="BC651" s="20"/>
      <c r="BD651" s="20"/>
    </row>
    <row r="652" spans="4:56" ht="15.2" customHeight="1"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33"/>
      <c r="AI652" s="33"/>
      <c r="AJ652" s="33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20"/>
      <c r="BD652" s="20"/>
    </row>
    <row r="653" spans="4:56" ht="15.2" customHeight="1"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33"/>
      <c r="AI653" s="33"/>
      <c r="AJ653" s="33"/>
      <c r="AK653" s="20"/>
      <c r="AL653" s="20"/>
      <c r="AM653" s="20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  <c r="BB653" s="20"/>
      <c r="BC653" s="20"/>
      <c r="BD653" s="20"/>
    </row>
    <row r="654" spans="4:56" ht="15.2" customHeight="1"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33"/>
      <c r="AI654" s="33"/>
      <c r="AJ654" s="33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  <c r="BB654" s="20"/>
      <c r="BC654" s="20"/>
      <c r="BD654" s="20"/>
    </row>
    <row r="655" spans="4:56" ht="15.2" customHeight="1"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33"/>
      <c r="AI655" s="33"/>
      <c r="AJ655" s="33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</row>
    <row r="656" spans="4:56" ht="15.2" customHeight="1"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33"/>
      <c r="AI656" s="33"/>
      <c r="AJ656" s="33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20"/>
      <c r="BD656" s="20"/>
    </row>
    <row r="657" spans="4:56" ht="15.2" customHeight="1"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33"/>
      <c r="AI657" s="33"/>
      <c r="AJ657" s="33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  <c r="BB657" s="20"/>
      <c r="BC657" s="20"/>
      <c r="BD657" s="20"/>
    </row>
    <row r="658" spans="4:56" ht="15.2" customHeight="1"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33"/>
      <c r="AI658" s="33"/>
      <c r="AJ658" s="33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</row>
    <row r="659" spans="4:56" ht="15.2" customHeight="1"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33"/>
      <c r="AI659" s="33"/>
      <c r="AJ659" s="33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  <c r="BB659" s="20"/>
      <c r="BC659" s="20"/>
      <c r="BD659" s="20"/>
    </row>
    <row r="660" spans="4:56" ht="15.2" customHeight="1"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33"/>
      <c r="AI660" s="33"/>
      <c r="AJ660" s="33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</row>
    <row r="661" spans="4:56" ht="15.2" customHeight="1"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33"/>
      <c r="AI661" s="33"/>
      <c r="AJ661" s="33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20"/>
      <c r="BD661" s="20"/>
    </row>
    <row r="662" spans="4:56" ht="15.2" customHeight="1"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33"/>
      <c r="AI662" s="33"/>
      <c r="AJ662" s="33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20"/>
      <c r="BD662" s="20"/>
    </row>
    <row r="663" spans="4:56" ht="15.2" customHeight="1"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33"/>
      <c r="AI663" s="33"/>
      <c r="AJ663" s="33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20"/>
      <c r="BD663" s="20"/>
    </row>
    <row r="664" spans="4:56" ht="15.2" customHeight="1"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33"/>
      <c r="AI664" s="33"/>
      <c r="AJ664" s="33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20"/>
      <c r="BD664" s="20"/>
    </row>
    <row r="665" spans="4:56" ht="15.2" customHeight="1"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33"/>
      <c r="AI665" s="33"/>
      <c r="AJ665" s="33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  <c r="BB665" s="20"/>
      <c r="BC665" s="20"/>
      <c r="BD665" s="20"/>
    </row>
    <row r="666" spans="4:56" ht="15.2" customHeight="1"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33"/>
      <c r="AI666" s="33"/>
      <c r="AJ666" s="33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</row>
    <row r="667" spans="4:56" ht="15.2" customHeight="1"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33"/>
      <c r="AI667" s="33"/>
      <c r="AJ667" s="33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</row>
    <row r="668" spans="4:56" ht="15.2" customHeight="1"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33"/>
      <c r="AI668" s="33"/>
      <c r="AJ668" s="33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20"/>
      <c r="BD668" s="20"/>
    </row>
    <row r="669" spans="4:56" ht="15.2" customHeight="1"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33"/>
      <c r="AI669" s="33"/>
      <c r="AJ669" s="33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  <c r="BB669" s="20"/>
      <c r="BC669" s="20"/>
      <c r="BD669" s="20"/>
    </row>
    <row r="670" spans="4:56" ht="15.2" customHeight="1"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33"/>
      <c r="AI670" s="33"/>
      <c r="AJ670" s="33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  <c r="BB670" s="20"/>
      <c r="BC670" s="20"/>
      <c r="BD670" s="20"/>
    </row>
    <row r="671" spans="4:56" ht="15.2" customHeight="1"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33"/>
      <c r="AI671" s="33"/>
      <c r="AJ671" s="33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  <c r="BB671" s="20"/>
      <c r="BC671" s="20"/>
      <c r="BD671" s="20"/>
    </row>
    <row r="672" spans="4:56" ht="15.2" customHeight="1"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33"/>
      <c r="AI672" s="33"/>
      <c r="AJ672" s="33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  <c r="BB672" s="20"/>
      <c r="BC672" s="20"/>
      <c r="BD672" s="20"/>
    </row>
    <row r="673" spans="4:56" ht="15.2" customHeight="1"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33"/>
      <c r="AI673" s="33"/>
      <c r="AJ673" s="33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  <c r="BB673" s="20"/>
      <c r="BC673" s="20"/>
      <c r="BD673" s="20"/>
    </row>
    <row r="674" spans="4:56" ht="15.2" customHeight="1"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33"/>
      <c r="AI674" s="33"/>
      <c r="AJ674" s="33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  <c r="BB674" s="20"/>
      <c r="BC674" s="20"/>
      <c r="BD674" s="20"/>
    </row>
    <row r="675" spans="4:56" ht="15.2" customHeight="1"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33"/>
      <c r="AI675" s="33"/>
      <c r="AJ675" s="33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  <c r="BB675" s="20"/>
      <c r="BC675" s="20"/>
      <c r="BD675" s="20"/>
    </row>
    <row r="676" spans="4:56" ht="15.2" customHeight="1"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33"/>
      <c r="AI676" s="33"/>
      <c r="AJ676" s="33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20"/>
      <c r="BD676" s="20"/>
    </row>
    <row r="677" spans="4:56" ht="15.2" customHeight="1"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33"/>
      <c r="AI677" s="33"/>
      <c r="AJ677" s="33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  <c r="BB677" s="20"/>
      <c r="BC677" s="20"/>
      <c r="BD677" s="20"/>
    </row>
    <row r="678" spans="4:56" ht="15.2" customHeight="1"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33"/>
      <c r="AI678" s="33"/>
      <c r="AJ678" s="33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  <c r="BB678" s="20"/>
      <c r="BC678" s="20"/>
      <c r="BD678" s="20"/>
    </row>
    <row r="679" spans="4:56" ht="15.2" customHeight="1"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33"/>
      <c r="AI679" s="33"/>
      <c r="AJ679" s="33"/>
      <c r="AK679" s="20"/>
      <c r="AL679" s="20"/>
      <c r="AM679" s="20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0"/>
      <c r="BB679" s="20"/>
      <c r="BC679" s="20"/>
      <c r="BD679" s="20"/>
    </row>
    <row r="680" spans="4:56" ht="15.2" customHeight="1"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33"/>
      <c r="AI680" s="33"/>
      <c r="AJ680" s="33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  <c r="BB680" s="20"/>
      <c r="BC680" s="20"/>
      <c r="BD680" s="20"/>
    </row>
    <row r="681" spans="4:56" ht="15.2" customHeight="1"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33"/>
      <c r="AI681" s="33"/>
      <c r="AJ681" s="33"/>
      <c r="AK681" s="20"/>
      <c r="AL681" s="20"/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  <c r="BB681" s="20"/>
      <c r="BC681" s="20"/>
      <c r="BD681" s="20"/>
    </row>
    <row r="682" spans="4:56" ht="15.2" customHeight="1"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33"/>
      <c r="AI682" s="33"/>
      <c r="AJ682" s="33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  <c r="BB682" s="20"/>
      <c r="BC682" s="20"/>
      <c r="BD682" s="20"/>
    </row>
    <row r="683" spans="4:56" ht="15.2" customHeight="1"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33"/>
      <c r="AI683" s="33"/>
      <c r="AJ683" s="33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  <c r="BB683" s="20"/>
      <c r="BC683" s="20"/>
      <c r="BD683" s="20"/>
    </row>
    <row r="684" spans="4:56" ht="15.2" customHeight="1"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33"/>
      <c r="AI684" s="33"/>
      <c r="AJ684" s="33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  <c r="BB684" s="20"/>
      <c r="BC684" s="20"/>
      <c r="BD684" s="20"/>
    </row>
    <row r="685" spans="4:56" ht="15.2" customHeight="1"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33"/>
      <c r="AI685" s="33"/>
      <c r="AJ685" s="33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  <c r="BB685" s="20"/>
      <c r="BC685" s="20"/>
      <c r="BD685" s="20"/>
    </row>
    <row r="686" spans="4:56" ht="15.2" customHeight="1"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33"/>
      <c r="AI686" s="33"/>
      <c r="AJ686" s="33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  <c r="BB686" s="20"/>
      <c r="BC686" s="20"/>
      <c r="BD686" s="20"/>
    </row>
    <row r="687" spans="4:56" ht="15.2" customHeight="1"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33"/>
      <c r="AI687" s="33"/>
      <c r="AJ687" s="33"/>
      <c r="AK687" s="20"/>
      <c r="AL687" s="20"/>
      <c r="AM687" s="20"/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0"/>
      <c r="BA687" s="20"/>
      <c r="BB687" s="20"/>
      <c r="BC687" s="20"/>
      <c r="BD687" s="20"/>
    </row>
    <row r="688" spans="4:56" ht="15.2" customHeight="1"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33"/>
      <c r="AI688" s="33"/>
      <c r="AJ688" s="33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  <c r="BB688" s="20"/>
      <c r="BC688" s="20"/>
      <c r="BD688" s="20"/>
    </row>
    <row r="689" spans="4:56" ht="15.2" customHeight="1"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33"/>
      <c r="AI689" s="33"/>
      <c r="AJ689" s="33"/>
      <c r="AK689" s="20"/>
      <c r="AL689" s="20"/>
      <c r="AM689" s="20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  <c r="BB689" s="20"/>
      <c r="BC689" s="20"/>
      <c r="BD689" s="20"/>
    </row>
    <row r="690" spans="4:56" ht="15.2" customHeight="1"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33"/>
      <c r="AI690" s="33"/>
      <c r="AJ690" s="33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  <c r="BB690" s="20"/>
      <c r="BC690" s="20"/>
      <c r="BD690" s="20"/>
    </row>
    <row r="691" spans="4:56" ht="15.2" customHeight="1"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33"/>
      <c r="AI691" s="33"/>
      <c r="AJ691" s="33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  <c r="BB691" s="20"/>
      <c r="BC691" s="20"/>
      <c r="BD691" s="20"/>
    </row>
    <row r="692" spans="4:56" ht="15.2" customHeight="1"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33"/>
      <c r="AI692" s="33"/>
      <c r="AJ692" s="33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  <c r="BB692" s="20"/>
      <c r="BC692" s="20"/>
      <c r="BD692" s="20"/>
    </row>
    <row r="693" spans="4:56" ht="15.2" customHeight="1"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33"/>
      <c r="AI693" s="33"/>
      <c r="AJ693" s="33"/>
      <c r="AK693" s="20"/>
      <c r="AL693" s="20"/>
      <c r="AM693" s="20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  <c r="AZ693" s="20"/>
      <c r="BA693" s="20"/>
      <c r="BB693" s="20"/>
      <c r="BC693" s="20"/>
      <c r="BD693" s="20"/>
    </row>
    <row r="694" spans="4:56" ht="15.2" customHeight="1"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33"/>
      <c r="AI694" s="33"/>
      <c r="AJ694" s="33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  <c r="BB694" s="20"/>
      <c r="BC694" s="20"/>
      <c r="BD694" s="20"/>
    </row>
    <row r="695" spans="4:56" ht="15.2" customHeight="1"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33"/>
      <c r="AI695" s="33"/>
      <c r="AJ695" s="33"/>
      <c r="AK695" s="20"/>
      <c r="AL695" s="20"/>
      <c r="AM695" s="20"/>
      <c r="AN695" s="20"/>
      <c r="AO695" s="20"/>
      <c r="AP695" s="20"/>
      <c r="AQ695" s="20"/>
      <c r="AR695" s="20"/>
      <c r="AS695" s="20"/>
      <c r="AT695" s="20"/>
      <c r="AU695" s="20"/>
      <c r="AV695" s="20"/>
      <c r="AW695" s="20"/>
      <c r="AX695" s="20"/>
      <c r="AY695" s="20"/>
      <c r="AZ695" s="20"/>
      <c r="BA695" s="20"/>
      <c r="BB695" s="20"/>
      <c r="BC695" s="20"/>
      <c r="BD695" s="20"/>
    </row>
    <row r="696" spans="4:56" ht="15.2" customHeight="1"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33"/>
      <c r="AI696" s="33"/>
      <c r="AJ696" s="33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</row>
    <row r="697" spans="4:56" ht="15.2" customHeight="1"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33"/>
      <c r="AI697" s="33"/>
      <c r="AJ697" s="33"/>
      <c r="AK697" s="20"/>
      <c r="AL697" s="20"/>
      <c r="AM697" s="20"/>
      <c r="AN697" s="20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  <c r="AZ697" s="20"/>
      <c r="BA697" s="20"/>
      <c r="BB697" s="20"/>
      <c r="BC697" s="20"/>
      <c r="BD697" s="20"/>
    </row>
    <row r="698" spans="4:56" ht="15.2" customHeight="1"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33"/>
      <c r="AI698" s="33"/>
      <c r="AJ698" s="33"/>
      <c r="AK698" s="20"/>
      <c r="AL698" s="20"/>
      <c r="AM698" s="20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  <c r="BB698" s="20"/>
      <c r="BC698" s="20"/>
      <c r="BD698" s="20"/>
    </row>
    <row r="699" spans="4:56" ht="15.2" customHeight="1"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33"/>
      <c r="AI699" s="33"/>
      <c r="AJ699" s="33"/>
      <c r="AK699" s="20"/>
      <c r="AL699" s="20"/>
      <c r="AM699" s="20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  <c r="AZ699" s="20"/>
      <c r="BA699" s="20"/>
      <c r="BB699" s="20"/>
      <c r="BC699" s="20"/>
      <c r="BD699" s="20"/>
    </row>
    <row r="700" spans="4:56" ht="15.2" customHeight="1"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33"/>
      <c r="AI700" s="33"/>
      <c r="AJ700" s="33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20"/>
      <c r="BD700" s="20"/>
    </row>
    <row r="701" spans="4:56" ht="15.2" customHeight="1"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33"/>
      <c r="AI701" s="33"/>
      <c r="AJ701" s="33"/>
      <c r="AK701" s="20"/>
      <c r="AL701" s="20"/>
      <c r="AM701" s="20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0"/>
      <c r="BA701" s="20"/>
      <c r="BB701" s="20"/>
      <c r="BC701" s="20"/>
      <c r="BD701" s="20"/>
    </row>
    <row r="702" spans="4:56" ht="15.2" customHeight="1"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33"/>
      <c r="AI702" s="33"/>
      <c r="AJ702" s="33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  <c r="BD702" s="20"/>
    </row>
    <row r="703" spans="4:56" ht="15.2" customHeight="1"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33"/>
      <c r="AI703" s="33"/>
      <c r="AJ703" s="33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  <c r="BB703" s="20"/>
      <c r="BC703" s="20"/>
      <c r="BD703" s="20"/>
    </row>
    <row r="704" spans="4:56" ht="15.2" customHeight="1"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33"/>
      <c r="AI704" s="33"/>
      <c r="AJ704" s="33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  <c r="BB704" s="20"/>
      <c r="BC704" s="20"/>
      <c r="BD704" s="20"/>
    </row>
    <row r="705" spans="4:56" ht="15.2" customHeight="1"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33"/>
      <c r="AI705" s="33"/>
      <c r="AJ705" s="33"/>
      <c r="AK705" s="20"/>
      <c r="AL705" s="20"/>
      <c r="AM705" s="20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  <c r="BB705" s="20"/>
      <c r="BC705" s="20"/>
      <c r="BD705" s="20"/>
    </row>
    <row r="706" spans="4:56" ht="15.2" customHeight="1"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33"/>
      <c r="AI706" s="33"/>
      <c r="AJ706" s="33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  <c r="BB706" s="20"/>
      <c r="BC706" s="20"/>
      <c r="BD706" s="20"/>
    </row>
    <row r="707" spans="4:56" ht="15.2" customHeight="1"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33"/>
      <c r="AI707" s="33"/>
      <c r="AJ707" s="33"/>
      <c r="AK707" s="20"/>
      <c r="AL707" s="20"/>
      <c r="AM707" s="20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  <c r="AZ707" s="20"/>
      <c r="BA707" s="20"/>
      <c r="BB707" s="20"/>
      <c r="BC707" s="20"/>
      <c r="BD707" s="20"/>
    </row>
    <row r="708" spans="4:56" ht="15.2" customHeight="1"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33"/>
      <c r="AI708" s="33"/>
      <c r="AJ708" s="33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  <c r="BB708" s="20"/>
      <c r="BC708" s="20"/>
      <c r="BD708" s="20"/>
    </row>
    <row r="709" spans="4:56" ht="15.2" customHeight="1"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33"/>
      <c r="AI709" s="33"/>
      <c r="AJ709" s="33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20"/>
      <c r="BD709" s="20"/>
    </row>
    <row r="710" spans="4:56" ht="15.2" customHeight="1"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33"/>
      <c r="AI710" s="33"/>
      <c r="AJ710" s="33"/>
      <c r="AK710" s="20"/>
      <c r="AL710" s="20"/>
      <c r="AM710" s="20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  <c r="AZ710" s="20"/>
      <c r="BA710" s="20"/>
      <c r="BB710" s="20"/>
      <c r="BC710" s="20"/>
      <c r="BD710" s="20"/>
    </row>
    <row r="711" spans="4:56" ht="15.2" customHeight="1"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33"/>
      <c r="AI711" s="33"/>
      <c r="AJ711" s="33"/>
      <c r="AK711" s="20"/>
      <c r="AL711" s="20"/>
      <c r="AM711" s="20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  <c r="BB711" s="20"/>
      <c r="BC711" s="20"/>
      <c r="BD711" s="20"/>
    </row>
    <row r="712" spans="4:56" ht="15.2" customHeight="1"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33"/>
      <c r="AI712" s="33"/>
      <c r="AJ712" s="33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  <c r="BB712" s="20"/>
      <c r="BC712" s="20"/>
      <c r="BD712" s="20"/>
    </row>
    <row r="713" spans="4:56" ht="15.2" customHeight="1"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33"/>
      <c r="AI713" s="33"/>
      <c r="AJ713" s="33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  <c r="BB713" s="20"/>
      <c r="BC713" s="20"/>
      <c r="BD713" s="20"/>
    </row>
    <row r="714" spans="4:56" ht="15.2" customHeight="1"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33"/>
      <c r="AI714" s="33"/>
      <c r="AJ714" s="33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  <c r="BB714" s="20"/>
      <c r="BC714" s="20"/>
      <c r="BD714" s="20"/>
    </row>
    <row r="715" spans="4:56" ht="15.2" customHeight="1"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33"/>
      <c r="AI715" s="33"/>
      <c r="AJ715" s="33"/>
      <c r="AK715" s="20"/>
      <c r="AL715" s="20"/>
      <c r="AM715" s="20"/>
      <c r="AN715" s="20"/>
      <c r="AO715" s="20"/>
      <c r="AP715" s="20"/>
      <c r="AQ715" s="20"/>
      <c r="AR715" s="20"/>
      <c r="AS715" s="20"/>
      <c r="AT715" s="20"/>
      <c r="AU715" s="20"/>
      <c r="AV715" s="20"/>
      <c r="AW715" s="20"/>
      <c r="AX715" s="20"/>
      <c r="AY715" s="20"/>
      <c r="AZ715" s="20"/>
      <c r="BA715" s="20"/>
      <c r="BB715" s="20"/>
      <c r="BC715" s="20"/>
      <c r="BD715" s="20"/>
    </row>
    <row r="716" spans="4:56" ht="15.2" customHeight="1"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33"/>
      <c r="AI716" s="33"/>
      <c r="AJ716" s="33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  <c r="BB716" s="20"/>
      <c r="BC716" s="20"/>
      <c r="BD716" s="20"/>
    </row>
    <row r="717" spans="4:56" ht="15.2" customHeight="1"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33"/>
      <c r="AI717" s="33"/>
      <c r="AJ717" s="33"/>
      <c r="AK717" s="20"/>
      <c r="AL717" s="20"/>
      <c r="AM717" s="20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  <c r="AZ717" s="20"/>
      <c r="BA717" s="20"/>
      <c r="BB717" s="20"/>
      <c r="BC717" s="20"/>
      <c r="BD717" s="20"/>
    </row>
    <row r="718" spans="4:56" ht="15.2" customHeight="1"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33"/>
      <c r="AI718" s="33"/>
      <c r="AJ718" s="33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  <c r="BB718" s="20"/>
      <c r="BC718" s="20"/>
      <c r="BD718" s="20"/>
    </row>
    <row r="719" spans="4:56" ht="15.2" customHeight="1"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33"/>
      <c r="AI719" s="33"/>
      <c r="AJ719" s="33"/>
      <c r="AK719" s="20"/>
      <c r="AL719" s="20"/>
      <c r="AM719" s="20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  <c r="BB719" s="20"/>
      <c r="BC719" s="20"/>
      <c r="BD719" s="20"/>
    </row>
    <row r="720" spans="4:56" ht="15.2" customHeight="1"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33"/>
      <c r="AI720" s="33"/>
      <c r="AJ720" s="33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  <c r="BB720" s="20"/>
      <c r="BC720" s="20"/>
      <c r="BD720" s="20"/>
    </row>
    <row r="721" spans="4:56" ht="15.2" customHeight="1"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33"/>
      <c r="AI721" s="33"/>
      <c r="AJ721" s="33"/>
      <c r="AK721" s="20"/>
      <c r="AL721" s="20"/>
      <c r="AM721" s="20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  <c r="BB721" s="20"/>
      <c r="BC721" s="20"/>
      <c r="BD721" s="20"/>
    </row>
    <row r="722" spans="4:56" ht="15.2" customHeight="1"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33"/>
      <c r="AI722" s="33"/>
      <c r="AJ722" s="33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  <c r="BB722" s="20"/>
      <c r="BC722" s="20"/>
      <c r="BD722" s="20"/>
    </row>
    <row r="723" spans="4:56" ht="15.2" customHeight="1"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33"/>
      <c r="AI723" s="33"/>
      <c r="AJ723" s="33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  <c r="BB723" s="20"/>
      <c r="BC723" s="20"/>
      <c r="BD723" s="20"/>
    </row>
    <row r="724" spans="4:56" ht="15.2" customHeight="1"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33"/>
      <c r="AI724" s="33"/>
      <c r="AJ724" s="33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  <c r="BB724" s="20"/>
      <c r="BC724" s="20"/>
      <c r="BD724" s="20"/>
    </row>
    <row r="725" spans="4:56" ht="15.2" customHeight="1"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33"/>
      <c r="AI725" s="33"/>
      <c r="AJ725" s="33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  <c r="BB725" s="20"/>
      <c r="BC725" s="20"/>
      <c r="BD725" s="20"/>
    </row>
    <row r="726" spans="4:56" ht="15.2" customHeight="1"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33"/>
      <c r="AI726" s="33"/>
      <c r="AJ726" s="33"/>
      <c r="AK726" s="20"/>
      <c r="AL726" s="20"/>
      <c r="AM726" s="20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0"/>
      <c r="BA726" s="20"/>
      <c r="BB726" s="20"/>
      <c r="BC726" s="20"/>
      <c r="BD726" s="20"/>
    </row>
    <row r="727" spans="4:56" ht="15.2" customHeight="1"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33"/>
      <c r="AI727" s="33"/>
      <c r="AJ727" s="33"/>
      <c r="AK727" s="20"/>
      <c r="AL727" s="20"/>
      <c r="AM727" s="20"/>
      <c r="AN727" s="20"/>
      <c r="AO727" s="20"/>
      <c r="AP727" s="20"/>
      <c r="AQ727" s="20"/>
      <c r="AR727" s="20"/>
      <c r="AS727" s="20"/>
      <c r="AT727" s="20"/>
      <c r="AU727" s="20"/>
      <c r="AV727" s="20"/>
      <c r="AW727" s="20"/>
      <c r="AX727" s="20"/>
      <c r="AY727" s="20"/>
      <c r="AZ727" s="20"/>
      <c r="BA727" s="20"/>
      <c r="BB727" s="20"/>
      <c r="BC727" s="20"/>
      <c r="BD727" s="20"/>
    </row>
    <row r="728" spans="4:56" ht="15.2" customHeight="1"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33"/>
      <c r="AI728" s="33"/>
      <c r="AJ728" s="33"/>
      <c r="AK728" s="20"/>
      <c r="AL728" s="20"/>
      <c r="AM728" s="20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  <c r="AZ728" s="20"/>
      <c r="BA728" s="20"/>
      <c r="BB728" s="20"/>
      <c r="BC728" s="20"/>
      <c r="BD728" s="20"/>
    </row>
    <row r="729" spans="4:56" ht="15.2" customHeight="1"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33"/>
      <c r="AI729" s="33"/>
      <c r="AJ729" s="33"/>
      <c r="AK729" s="20"/>
      <c r="AL729" s="20"/>
      <c r="AM729" s="20"/>
      <c r="AN729" s="20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  <c r="AZ729" s="20"/>
      <c r="BA729" s="20"/>
      <c r="BB729" s="20"/>
      <c r="BC729" s="20"/>
      <c r="BD729" s="20"/>
    </row>
    <row r="730" spans="4:56" ht="15.2" customHeight="1"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33"/>
      <c r="AI730" s="33"/>
      <c r="AJ730" s="33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20"/>
      <c r="BB730" s="20"/>
      <c r="BC730" s="20"/>
      <c r="BD730" s="20"/>
    </row>
    <row r="731" spans="4:56" ht="15.2" customHeight="1"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33"/>
      <c r="AI731" s="33"/>
      <c r="AJ731" s="33"/>
      <c r="AK731" s="20"/>
      <c r="AL731" s="20"/>
      <c r="AM731" s="20"/>
      <c r="AN731" s="20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  <c r="AZ731" s="20"/>
      <c r="BA731" s="20"/>
      <c r="BB731" s="20"/>
      <c r="BC731" s="20"/>
      <c r="BD731" s="20"/>
    </row>
    <row r="732" spans="4:56" ht="15.2" customHeight="1"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33"/>
      <c r="AI732" s="33"/>
      <c r="AJ732" s="33"/>
      <c r="AK732" s="20"/>
      <c r="AL732" s="20"/>
      <c r="AM732" s="20"/>
      <c r="AN732" s="20"/>
      <c r="AO732" s="20"/>
      <c r="AP732" s="20"/>
      <c r="AQ732" s="20"/>
      <c r="AR732" s="20"/>
      <c r="AS732" s="20"/>
      <c r="AT732" s="20"/>
      <c r="AU732" s="20"/>
      <c r="AV732" s="20"/>
      <c r="AW732" s="20"/>
      <c r="AX732" s="20"/>
      <c r="AY732" s="20"/>
      <c r="AZ732" s="20"/>
      <c r="BA732" s="20"/>
      <c r="BB732" s="20"/>
      <c r="BC732" s="20"/>
      <c r="BD732" s="20"/>
    </row>
    <row r="733" spans="4:56" ht="15.2" customHeight="1"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33"/>
      <c r="AI733" s="33"/>
      <c r="AJ733" s="33"/>
      <c r="AK733" s="20"/>
      <c r="AL733" s="20"/>
      <c r="AM733" s="20"/>
      <c r="AN733" s="20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/>
      <c r="AZ733" s="20"/>
      <c r="BA733" s="20"/>
      <c r="BB733" s="20"/>
      <c r="BC733" s="20"/>
      <c r="BD733" s="20"/>
    </row>
    <row r="734" spans="4:56" ht="15.2" customHeight="1"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33"/>
      <c r="AI734" s="33"/>
      <c r="AJ734" s="33"/>
      <c r="AK734" s="20"/>
      <c r="AL734" s="20"/>
      <c r="AM734" s="20"/>
      <c r="AN734" s="20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  <c r="AZ734" s="20"/>
      <c r="BA734" s="20"/>
      <c r="BB734" s="20"/>
      <c r="BC734" s="20"/>
      <c r="BD734" s="20"/>
    </row>
    <row r="735" spans="4:56" ht="15.2" customHeight="1"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33"/>
      <c r="AI735" s="33"/>
      <c r="AJ735" s="33"/>
      <c r="AK735" s="20"/>
      <c r="AL735" s="20"/>
      <c r="AM735" s="20"/>
      <c r="AN735" s="20"/>
      <c r="AO735" s="20"/>
      <c r="AP735" s="20"/>
      <c r="AQ735" s="20"/>
      <c r="AR735" s="20"/>
      <c r="AS735" s="20"/>
      <c r="AT735" s="20"/>
      <c r="AU735" s="20"/>
      <c r="AV735" s="20"/>
      <c r="AW735" s="20"/>
      <c r="AX735" s="20"/>
      <c r="AY735" s="20"/>
      <c r="AZ735" s="20"/>
      <c r="BA735" s="20"/>
      <c r="BB735" s="20"/>
      <c r="BC735" s="20"/>
      <c r="BD735" s="20"/>
    </row>
    <row r="736" spans="4:56" ht="15.2" customHeight="1"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33"/>
      <c r="AI736" s="33"/>
      <c r="AJ736" s="33"/>
      <c r="AK736" s="20"/>
      <c r="AL736" s="20"/>
      <c r="AM736" s="20"/>
      <c r="AN736" s="20"/>
      <c r="AO736" s="20"/>
      <c r="AP736" s="20"/>
      <c r="AQ736" s="20"/>
      <c r="AR736" s="20"/>
      <c r="AS736" s="20"/>
      <c r="AT736" s="20"/>
      <c r="AU736" s="20"/>
      <c r="AV736" s="20"/>
      <c r="AW736" s="20"/>
      <c r="AX736" s="20"/>
      <c r="AY736" s="20"/>
      <c r="AZ736" s="20"/>
      <c r="BA736" s="20"/>
      <c r="BB736" s="20"/>
      <c r="BC736" s="20"/>
      <c r="BD736" s="20"/>
    </row>
    <row r="737" spans="4:56" ht="15.2" customHeight="1"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33"/>
      <c r="AI737" s="33"/>
      <c r="AJ737" s="33"/>
      <c r="AK737" s="20"/>
      <c r="AL737" s="20"/>
      <c r="AM737" s="20"/>
      <c r="AN737" s="20"/>
      <c r="AO737" s="20"/>
      <c r="AP737" s="20"/>
      <c r="AQ737" s="20"/>
      <c r="AR737" s="20"/>
      <c r="AS737" s="20"/>
      <c r="AT737" s="20"/>
      <c r="AU737" s="20"/>
      <c r="AV737" s="20"/>
      <c r="AW737" s="20"/>
      <c r="AX737" s="20"/>
      <c r="AY737" s="20"/>
      <c r="AZ737" s="20"/>
      <c r="BA737" s="20"/>
      <c r="BB737" s="20"/>
      <c r="BC737" s="20"/>
      <c r="BD737" s="20"/>
    </row>
    <row r="738" spans="4:56" ht="15.2" customHeight="1"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33"/>
      <c r="AI738" s="33"/>
      <c r="AJ738" s="33"/>
      <c r="AK738" s="20"/>
      <c r="AL738" s="20"/>
      <c r="AM738" s="20"/>
      <c r="AN738" s="20"/>
      <c r="AO738" s="20"/>
      <c r="AP738" s="20"/>
      <c r="AQ738" s="20"/>
      <c r="AR738" s="20"/>
      <c r="AS738" s="20"/>
      <c r="AT738" s="20"/>
      <c r="AU738" s="20"/>
      <c r="AV738" s="20"/>
      <c r="AW738" s="20"/>
      <c r="AX738" s="20"/>
      <c r="AY738" s="20"/>
      <c r="AZ738" s="20"/>
      <c r="BA738" s="20"/>
      <c r="BB738" s="20"/>
      <c r="BC738" s="20"/>
      <c r="BD738" s="20"/>
    </row>
    <row r="739" spans="4:56" ht="15.2" customHeight="1"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33"/>
      <c r="AI739" s="33"/>
      <c r="AJ739" s="33"/>
      <c r="AK739" s="20"/>
      <c r="AL739" s="20"/>
      <c r="AM739" s="20"/>
      <c r="AN739" s="20"/>
      <c r="AO739" s="20"/>
      <c r="AP739" s="20"/>
      <c r="AQ739" s="20"/>
      <c r="AR739" s="20"/>
      <c r="AS739" s="20"/>
      <c r="AT739" s="20"/>
      <c r="AU739" s="20"/>
      <c r="AV739" s="20"/>
      <c r="AW739" s="20"/>
      <c r="AX739" s="20"/>
      <c r="AY739" s="20"/>
      <c r="AZ739" s="20"/>
      <c r="BA739" s="20"/>
      <c r="BB739" s="20"/>
      <c r="BC739" s="20"/>
      <c r="BD739" s="20"/>
    </row>
    <row r="740" spans="4:56" ht="15.2" customHeight="1"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33"/>
      <c r="AI740" s="33"/>
      <c r="AJ740" s="33"/>
      <c r="AK740" s="20"/>
      <c r="AL740" s="20"/>
      <c r="AM740" s="20"/>
      <c r="AN740" s="20"/>
      <c r="AO740" s="20"/>
      <c r="AP740" s="20"/>
      <c r="AQ740" s="20"/>
      <c r="AR740" s="20"/>
      <c r="AS740" s="20"/>
      <c r="AT740" s="20"/>
      <c r="AU740" s="20"/>
      <c r="AV740" s="20"/>
      <c r="AW740" s="20"/>
      <c r="AX740" s="20"/>
      <c r="AY740" s="20"/>
      <c r="AZ740" s="20"/>
      <c r="BA740" s="20"/>
      <c r="BB740" s="20"/>
      <c r="BC740" s="20"/>
      <c r="BD740" s="20"/>
    </row>
    <row r="741" spans="4:56" ht="15.2" customHeight="1"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33"/>
      <c r="AI741" s="33"/>
      <c r="AJ741" s="33"/>
      <c r="AK741" s="20"/>
      <c r="AL741" s="20"/>
      <c r="AM741" s="20"/>
      <c r="AN741" s="20"/>
      <c r="AO741" s="20"/>
      <c r="AP741" s="20"/>
      <c r="AQ741" s="20"/>
      <c r="AR741" s="20"/>
      <c r="AS741" s="20"/>
      <c r="AT741" s="20"/>
      <c r="AU741" s="20"/>
      <c r="AV741" s="20"/>
      <c r="AW741" s="20"/>
      <c r="AX741" s="20"/>
      <c r="AY741" s="20"/>
      <c r="AZ741" s="20"/>
      <c r="BA741" s="20"/>
      <c r="BB741" s="20"/>
      <c r="BC741" s="20"/>
      <c r="BD741" s="20"/>
    </row>
    <row r="742" spans="4:56" ht="15.2" customHeight="1"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33"/>
      <c r="AI742" s="33"/>
      <c r="AJ742" s="33"/>
      <c r="AK742" s="20"/>
      <c r="AL742" s="20"/>
      <c r="AM742" s="20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  <c r="AZ742" s="20"/>
      <c r="BA742" s="20"/>
      <c r="BB742" s="20"/>
      <c r="BC742" s="20"/>
      <c r="BD742" s="20"/>
    </row>
    <row r="743" spans="4:56" ht="15.2" customHeight="1"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33"/>
      <c r="AI743" s="33"/>
      <c r="AJ743" s="33"/>
      <c r="AK743" s="20"/>
      <c r="AL743" s="20"/>
      <c r="AM743" s="20"/>
      <c r="AN743" s="20"/>
      <c r="AO743" s="20"/>
      <c r="AP743" s="20"/>
      <c r="AQ743" s="20"/>
      <c r="AR743" s="20"/>
      <c r="AS743" s="20"/>
      <c r="AT743" s="20"/>
      <c r="AU743" s="20"/>
      <c r="AV743" s="20"/>
      <c r="AW743" s="20"/>
      <c r="AX743" s="20"/>
      <c r="AY743" s="20"/>
      <c r="AZ743" s="20"/>
      <c r="BA743" s="20"/>
      <c r="BB743" s="20"/>
      <c r="BC743" s="20"/>
      <c r="BD743" s="20"/>
    </row>
    <row r="744" spans="4:56" ht="15.2" customHeight="1"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33"/>
      <c r="AI744" s="33"/>
      <c r="AJ744" s="33"/>
      <c r="AK744" s="20"/>
      <c r="AL744" s="20"/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0"/>
      <c r="BB744" s="20"/>
      <c r="BC744" s="20"/>
      <c r="BD744" s="20"/>
    </row>
    <row r="745" spans="4:56" ht="15.2" customHeight="1"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33"/>
      <c r="AI745" s="33"/>
      <c r="AJ745" s="33"/>
      <c r="AK745" s="20"/>
      <c r="AL745" s="20"/>
      <c r="AM745" s="20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  <c r="AZ745" s="20"/>
      <c r="BA745" s="20"/>
      <c r="BB745" s="20"/>
      <c r="BC745" s="20"/>
      <c r="BD745" s="20"/>
    </row>
    <row r="746" spans="4:56" ht="15.2" customHeight="1"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33"/>
      <c r="AI746" s="33"/>
      <c r="AJ746" s="33"/>
      <c r="AK746" s="20"/>
      <c r="AL746" s="20"/>
      <c r="AM746" s="20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  <c r="AZ746" s="20"/>
      <c r="BA746" s="20"/>
      <c r="BB746" s="20"/>
      <c r="BC746" s="20"/>
      <c r="BD746" s="20"/>
    </row>
    <row r="747" spans="4:56" ht="15.2" customHeight="1"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33"/>
      <c r="AI747" s="33"/>
      <c r="AJ747" s="33"/>
      <c r="AK747" s="20"/>
      <c r="AL747" s="20"/>
      <c r="AM747" s="20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  <c r="AZ747" s="20"/>
      <c r="BA747" s="20"/>
      <c r="BB747" s="20"/>
      <c r="BC747" s="20"/>
      <c r="BD747" s="20"/>
    </row>
    <row r="748" spans="4:56" ht="15.2" customHeight="1"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33"/>
      <c r="AI748" s="33"/>
      <c r="AJ748" s="33"/>
      <c r="AK748" s="20"/>
      <c r="AL748" s="20"/>
      <c r="AM748" s="20"/>
      <c r="AN748" s="20"/>
      <c r="AO748" s="20"/>
      <c r="AP748" s="20"/>
      <c r="AQ748" s="20"/>
      <c r="AR748" s="20"/>
      <c r="AS748" s="20"/>
      <c r="AT748" s="20"/>
      <c r="AU748" s="20"/>
      <c r="AV748" s="20"/>
      <c r="AW748" s="20"/>
      <c r="AX748" s="20"/>
      <c r="AY748" s="20"/>
      <c r="AZ748" s="20"/>
      <c r="BA748" s="20"/>
      <c r="BB748" s="20"/>
      <c r="BC748" s="20"/>
      <c r="BD748" s="20"/>
    </row>
    <row r="749" spans="4:56" ht="15.2" customHeight="1"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33"/>
      <c r="AI749" s="33"/>
      <c r="AJ749" s="33"/>
      <c r="AK749" s="20"/>
      <c r="AL749" s="20"/>
      <c r="AM749" s="20"/>
      <c r="AN749" s="20"/>
      <c r="AO749" s="20"/>
      <c r="AP749" s="20"/>
      <c r="AQ749" s="20"/>
      <c r="AR749" s="20"/>
      <c r="AS749" s="20"/>
      <c r="AT749" s="20"/>
      <c r="AU749" s="20"/>
      <c r="AV749" s="20"/>
      <c r="AW749" s="20"/>
      <c r="AX749" s="20"/>
      <c r="AY749" s="20"/>
      <c r="AZ749" s="20"/>
      <c r="BA749" s="20"/>
      <c r="BB749" s="20"/>
      <c r="BC749" s="20"/>
      <c r="BD749" s="20"/>
    </row>
    <row r="750" spans="4:56" ht="15.2" customHeight="1"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33"/>
      <c r="AI750" s="33"/>
      <c r="AJ750" s="33"/>
      <c r="AK750" s="20"/>
      <c r="AL750" s="20"/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  <c r="BB750" s="20"/>
      <c r="BC750" s="20"/>
      <c r="BD750" s="20"/>
    </row>
    <row r="751" spans="4:56" ht="15.2" customHeight="1"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33"/>
      <c r="AI751" s="33"/>
      <c r="AJ751" s="33"/>
      <c r="AK751" s="20"/>
      <c r="AL751" s="20"/>
      <c r="AM751" s="20"/>
      <c r="AN751" s="20"/>
      <c r="AO751" s="20"/>
      <c r="AP751" s="20"/>
      <c r="AQ751" s="20"/>
      <c r="AR751" s="20"/>
      <c r="AS751" s="20"/>
      <c r="AT751" s="20"/>
      <c r="AU751" s="20"/>
      <c r="AV751" s="20"/>
      <c r="AW751" s="20"/>
      <c r="AX751" s="20"/>
      <c r="AY751" s="20"/>
      <c r="AZ751" s="20"/>
      <c r="BA751" s="20"/>
      <c r="BB751" s="20"/>
      <c r="BC751" s="20"/>
      <c r="BD751" s="20"/>
    </row>
    <row r="752" spans="4:56" ht="15.2" customHeight="1"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33"/>
      <c r="AI752" s="33"/>
      <c r="AJ752" s="33"/>
      <c r="AK752" s="20"/>
      <c r="AL752" s="20"/>
      <c r="AM752" s="20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  <c r="AZ752" s="20"/>
      <c r="BA752" s="20"/>
      <c r="BB752" s="20"/>
      <c r="BC752" s="20"/>
      <c r="BD752" s="20"/>
    </row>
    <row r="753" spans="4:56" ht="15.2" customHeight="1"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33"/>
      <c r="AI753" s="33"/>
      <c r="AJ753" s="33"/>
      <c r="AK753" s="20"/>
      <c r="AL753" s="20"/>
      <c r="AM753" s="20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  <c r="AZ753" s="20"/>
      <c r="BA753" s="20"/>
      <c r="BB753" s="20"/>
      <c r="BC753" s="20"/>
      <c r="BD753" s="20"/>
    </row>
    <row r="754" spans="4:56" ht="15.2" customHeight="1"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33"/>
      <c r="AI754" s="33"/>
      <c r="AJ754" s="33"/>
      <c r="AK754" s="20"/>
      <c r="AL754" s="20"/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  <c r="BB754" s="20"/>
      <c r="BC754" s="20"/>
      <c r="BD754" s="20"/>
    </row>
    <row r="755" spans="4:56" ht="15.2" customHeight="1"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33"/>
      <c r="AI755" s="33"/>
      <c r="AJ755" s="33"/>
      <c r="AK755" s="20"/>
      <c r="AL755" s="20"/>
      <c r="AM755" s="20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  <c r="AZ755" s="20"/>
      <c r="BA755" s="20"/>
      <c r="BB755" s="20"/>
      <c r="BC755" s="20"/>
      <c r="BD755" s="20"/>
    </row>
    <row r="756" spans="4:56" ht="15.2" customHeight="1"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33"/>
      <c r="AI756" s="33"/>
      <c r="AJ756" s="33"/>
      <c r="AK756" s="20"/>
      <c r="AL756" s="20"/>
      <c r="AM756" s="20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0"/>
      <c r="BB756" s="20"/>
      <c r="BC756" s="20"/>
      <c r="BD756" s="20"/>
    </row>
    <row r="757" spans="4:56" ht="15.2" customHeight="1"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33"/>
      <c r="AI757" s="33"/>
      <c r="AJ757" s="33"/>
      <c r="AK757" s="20"/>
      <c r="AL757" s="20"/>
      <c r="AM757" s="20"/>
      <c r="AN757" s="20"/>
      <c r="AO757" s="20"/>
      <c r="AP757" s="20"/>
      <c r="AQ757" s="20"/>
      <c r="AR757" s="20"/>
      <c r="AS757" s="20"/>
      <c r="AT757" s="20"/>
      <c r="AU757" s="20"/>
      <c r="AV757" s="20"/>
      <c r="AW757" s="20"/>
      <c r="AX757" s="20"/>
      <c r="AY757" s="20"/>
      <c r="AZ757" s="20"/>
      <c r="BA757" s="20"/>
      <c r="BB757" s="20"/>
      <c r="BC757" s="20"/>
      <c r="BD757" s="20"/>
    </row>
    <row r="758" spans="4:56" ht="15.2" customHeight="1"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33"/>
      <c r="AI758" s="33"/>
      <c r="AJ758" s="33"/>
      <c r="AK758" s="20"/>
      <c r="AL758" s="20"/>
      <c r="AM758" s="20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  <c r="AZ758" s="20"/>
      <c r="BA758" s="20"/>
      <c r="BB758" s="20"/>
      <c r="BC758" s="20"/>
      <c r="BD758" s="20"/>
    </row>
    <row r="759" spans="4:56" ht="15.2" customHeight="1"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33"/>
      <c r="AI759" s="33"/>
      <c r="AJ759" s="33"/>
      <c r="AK759" s="20"/>
      <c r="AL759" s="20"/>
      <c r="AM759" s="20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  <c r="AZ759" s="20"/>
      <c r="BA759" s="20"/>
      <c r="BB759" s="20"/>
      <c r="BC759" s="20"/>
      <c r="BD759" s="20"/>
    </row>
    <row r="760" spans="4:56" ht="15.2" customHeight="1"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33"/>
      <c r="AI760" s="33"/>
      <c r="AJ760" s="33"/>
      <c r="AK760" s="20"/>
      <c r="AL760" s="20"/>
      <c r="AM760" s="20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  <c r="AZ760" s="20"/>
      <c r="BA760" s="20"/>
      <c r="BB760" s="20"/>
      <c r="BC760" s="20"/>
      <c r="BD760" s="20"/>
    </row>
    <row r="761" spans="4:56" ht="15.2" customHeight="1"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33"/>
      <c r="AI761" s="33"/>
      <c r="AJ761" s="33"/>
      <c r="AK761" s="20"/>
      <c r="AL761" s="20"/>
      <c r="AM761" s="20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  <c r="AZ761" s="20"/>
      <c r="BA761" s="20"/>
      <c r="BB761" s="20"/>
      <c r="BC761" s="20"/>
      <c r="BD761" s="20"/>
    </row>
    <row r="762" spans="4:56" ht="15.2" customHeight="1"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33"/>
      <c r="AI762" s="33"/>
      <c r="AJ762" s="33"/>
      <c r="AK762" s="20"/>
      <c r="AL762" s="20"/>
      <c r="AM762" s="20"/>
      <c r="AN762" s="20"/>
      <c r="AO762" s="20"/>
      <c r="AP762" s="20"/>
      <c r="AQ762" s="20"/>
      <c r="AR762" s="20"/>
      <c r="AS762" s="20"/>
      <c r="AT762" s="20"/>
      <c r="AU762" s="20"/>
      <c r="AV762" s="20"/>
      <c r="AW762" s="20"/>
      <c r="AX762" s="20"/>
      <c r="AY762" s="20"/>
      <c r="AZ762" s="20"/>
      <c r="BA762" s="20"/>
      <c r="BB762" s="20"/>
      <c r="BC762" s="20"/>
      <c r="BD762" s="20"/>
    </row>
    <row r="763" spans="4:56" ht="15.2" customHeight="1"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33"/>
      <c r="AI763" s="33"/>
      <c r="AJ763" s="33"/>
      <c r="AK763" s="20"/>
      <c r="AL763" s="20"/>
      <c r="AM763" s="20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  <c r="AZ763" s="20"/>
      <c r="BA763" s="20"/>
      <c r="BB763" s="20"/>
      <c r="BC763" s="20"/>
      <c r="BD763" s="20"/>
    </row>
    <row r="764" spans="4:56" ht="15.2" customHeight="1"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33"/>
      <c r="AI764" s="33"/>
      <c r="AJ764" s="33"/>
      <c r="AK764" s="20"/>
      <c r="AL764" s="20"/>
      <c r="AM764" s="20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20"/>
      <c r="BB764" s="20"/>
      <c r="BC764" s="20"/>
      <c r="BD764" s="20"/>
    </row>
    <row r="765" spans="4:56" ht="15.2" customHeight="1"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33"/>
      <c r="AI765" s="33"/>
      <c r="AJ765" s="33"/>
      <c r="AK765" s="20"/>
      <c r="AL765" s="20"/>
      <c r="AM765" s="20"/>
      <c r="AN765" s="20"/>
      <c r="AO765" s="20"/>
      <c r="AP765" s="20"/>
      <c r="AQ765" s="20"/>
      <c r="AR765" s="20"/>
      <c r="AS765" s="20"/>
      <c r="AT765" s="20"/>
      <c r="AU765" s="20"/>
      <c r="AV765" s="20"/>
      <c r="AW765" s="20"/>
      <c r="AX765" s="20"/>
      <c r="AY765" s="20"/>
      <c r="AZ765" s="20"/>
      <c r="BA765" s="20"/>
      <c r="BB765" s="20"/>
      <c r="BC765" s="20"/>
      <c r="BD765" s="20"/>
    </row>
    <row r="766" spans="4:56" ht="15.2" customHeight="1"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33"/>
      <c r="AI766" s="33"/>
      <c r="AJ766" s="33"/>
      <c r="AK766" s="20"/>
      <c r="AL766" s="20"/>
      <c r="AM766" s="20"/>
      <c r="AN766" s="20"/>
      <c r="AO766" s="20"/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  <c r="AZ766" s="20"/>
      <c r="BA766" s="20"/>
      <c r="BB766" s="20"/>
      <c r="BC766" s="20"/>
      <c r="BD766" s="20"/>
    </row>
    <row r="767" spans="4:56" ht="15.2" customHeight="1"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33"/>
      <c r="AI767" s="33"/>
      <c r="AJ767" s="33"/>
      <c r="AK767" s="20"/>
      <c r="AL767" s="20"/>
      <c r="AM767" s="20"/>
      <c r="AN767" s="20"/>
      <c r="AO767" s="20"/>
      <c r="AP767" s="20"/>
      <c r="AQ767" s="20"/>
      <c r="AR767" s="20"/>
      <c r="AS767" s="20"/>
      <c r="AT767" s="20"/>
      <c r="AU767" s="20"/>
      <c r="AV767" s="20"/>
      <c r="AW767" s="20"/>
      <c r="AX767" s="20"/>
      <c r="AY767" s="20"/>
      <c r="AZ767" s="20"/>
      <c r="BA767" s="20"/>
      <c r="BB767" s="20"/>
      <c r="BC767" s="20"/>
      <c r="BD767" s="20"/>
    </row>
    <row r="768" spans="4:56" ht="15.2" customHeight="1"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33"/>
      <c r="AI768" s="33"/>
      <c r="AJ768" s="33"/>
      <c r="AK768" s="20"/>
      <c r="AL768" s="20"/>
      <c r="AM768" s="20"/>
      <c r="AN768" s="20"/>
      <c r="AO768" s="20"/>
      <c r="AP768" s="20"/>
      <c r="AQ768" s="20"/>
      <c r="AR768" s="20"/>
      <c r="AS768" s="20"/>
      <c r="AT768" s="20"/>
      <c r="AU768" s="20"/>
      <c r="AV768" s="20"/>
      <c r="AW768" s="20"/>
      <c r="AX768" s="20"/>
      <c r="AY768" s="20"/>
      <c r="AZ768" s="20"/>
      <c r="BA768" s="20"/>
      <c r="BB768" s="20"/>
      <c r="BC768" s="20"/>
      <c r="BD768" s="20"/>
    </row>
    <row r="769" spans="4:56" ht="15.2" customHeight="1"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33"/>
      <c r="AI769" s="33"/>
      <c r="AJ769" s="33"/>
      <c r="AK769" s="20"/>
      <c r="AL769" s="20"/>
      <c r="AM769" s="20"/>
      <c r="AN769" s="20"/>
      <c r="AO769" s="20"/>
      <c r="AP769" s="20"/>
      <c r="AQ769" s="20"/>
      <c r="AR769" s="20"/>
      <c r="AS769" s="20"/>
      <c r="AT769" s="20"/>
      <c r="AU769" s="20"/>
      <c r="AV769" s="20"/>
      <c r="AW769" s="20"/>
      <c r="AX769" s="20"/>
      <c r="AY769" s="20"/>
      <c r="AZ769" s="20"/>
      <c r="BA769" s="20"/>
      <c r="BB769" s="20"/>
      <c r="BC769" s="20"/>
      <c r="BD769" s="20"/>
    </row>
    <row r="770" spans="4:56" ht="15.2" customHeight="1">
      <c r="AE770" s="20"/>
      <c r="AF770" s="20"/>
      <c r="AG770" s="20"/>
      <c r="AH770" s="33"/>
      <c r="AI770" s="33"/>
      <c r="AJ770" s="33"/>
      <c r="AK770" s="20"/>
      <c r="AL770" s="20"/>
      <c r="AM770" s="20"/>
      <c r="AN770" s="20"/>
      <c r="AO770" s="20"/>
      <c r="AP770" s="20"/>
      <c r="AQ770" s="20"/>
      <c r="AR770" s="20"/>
      <c r="AS770" s="20"/>
      <c r="AT770" s="20"/>
      <c r="AU770" s="20"/>
      <c r="AV770" s="20"/>
      <c r="AW770" s="20"/>
      <c r="AX770" s="20"/>
      <c r="AY770" s="20"/>
      <c r="AZ770" s="20"/>
      <c r="BA770" s="20"/>
      <c r="BB770" s="20"/>
      <c r="BC770" s="20"/>
      <c r="BD770" s="20"/>
    </row>
    <row r="771" spans="4:56" ht="15.2" customHeight="1">
      <c r="AE771" s="20"/>
      <c r="AF771" s="20"/>
      <c r="AG771" s="20"/>
      <c r="AH771" s="33"/>
      <c r="AI771" s="33"/>
      <c r="AJ771" s="33"/>
      <c r="AK771" s="20"/>
      <c r="AL771" s="20"/>
      <c r="AM771" s="20"/>
      <c r="AN771" s="20"/>
      <c r="AO771" s="20"/>
      <c r="AP771" s="20"/>
      <c r="AQ771" s="20"/>
      <c r="AR771" s="20"/>
      <c r="AS771" s="20"/>
      <c r="AT771" s="20"/>
      <c r="AU771" s="20"/>
      <c r="AV771" s="20"/>
      <c r="AW771" s="20"/>
      <c r="AX771" s="20"/>
      <c r="AY771" s="20"/>
      <c r="AZ771" s="20"/>
      <c r="BA771" s="20"/>
      <c r="BB771" s="20"/>
      <c r="BC771" s="20"/>
      <c r="BD771" s="20"/>
    </row>
    <row r="772" spans="4:56" ht="15.2" customHeight="1">
      <c r="AE772" s="20"/>
      <c r="AF772" s="20"/>
      <c r="AG772" s="20"/>
      <c r="AH772" s="33"/>
      <c r="AI772" s="33"/>
      <c r="AJ772" s="33"/>
      <c r="AK772" s="20"/>
      <c r="AL772" s="20"/>
      <c r="AM772" s="20"/>
      <c r="AN772" s="20"/>
      <c r="AO772" s="20"/>
      <c r="AP772" s="20"/>
      <c r="AQ772" s="20"/>
      <c r="AR772" s="20"/>
      <c r="AS772" s="20"/>
      <c r="AT772" s="20"/>
      <c r="AU772" s="20"/>
      <c r="AV772" s="20"/>
      <c r="AW772" s="20"/>
      <c r="AX772" s="20"/>
      <c r="AY772" s="20"/>
      <c r="AZ772" s="20"/>
      <c r="BA772" s="20"/>
      <c r="BB772" s="20"/>
      <c r="BC772" s="20"/>
      <c r="BD772" s="20"/>
    </row>
    <row r="773" spans="4:56" ht="15.2" customHeight="1">
      <c r="AE773" s="20"/>
      <c r="AF773" s="20"/>
      <c r="AG773" s="20"/>
      <c r="AH773" s="33"/>
      <c r="AI773" s="33"/>
      <c r="AJ773" s="33"/>
      <c r="AK773" s="20"/>
      <c r="AL773" s="20"/>
      <c r="AM773" s="20"/>
      <c r="AN773" s="20"/>
      <c r="AO773" s="20"/>
      <c r="AP773" s="20"/>
      <c r="AQ773" s="20"/>
      <c r="AR773" s="20"/>
      <c r="AS773" s="20"/>
      <c r="AT773" s="20"/>
      <c r="AU773" s="20"/>
      <c r="AV773" s="20"/>
      <c r="AW773" s="20"/>
      <c r="AX773" s="20"/>
      <c r="AY773" s="20"/>
      <c r="AZ773" s="20"/>
      <c r="BA773" s="20"/>
      <c r="BB773" s="20"/>
      <c r="BC773" s="20"/>
      <c r="BD773" s="20"/>
    </row>
    <row r="774" spans="4:56" ht="15.2" customHeight="1">
      <c r="AE774" s="20"/>
      <c r="AF774" s="20"/>
      <c r="AG774" s="20"/>
      <c r="AH774" s="33"/>
      <c r="AI774" s="33"/>
      <c r="AJ774" s="33"/>
      <c r="AK774" s="20"/>
      <c r="AL774" s="20"/>
      <c r="AM774" s="20"/>
      <c r="AN774" s="20"/>
      <c r="AO774" s="20"/>
      <c r="AP774" s="20"/>
      <c r="AQ774" s="20"/>
      <c r="AR774" s="20"/>
      <c r="AS774" s="20"/>
      <c r="AT774" s="20"/>
      <c r="AU774" s="20"/>
      <c r="AV774" s="20"/>
      <c r="AW774" s="20"/>
      <c r="AX774" s="20"/>
      <c r="AY774" s="20"/>
      <c r="AZ774" s="20"/>
      <c r="BA774" s="20"/>
      <c r="BB774" s="20"/>
      <c r="BC774" s="20"/>
      <c r="BD774" s="20"/>
    </row>
    <row r="775" spans="4:56" ht="15.2" customHeight="1">
      <c r="AE775" s="20"/>
      <c r="AF775" s="20"/>
      <c r="AG775" s="20"/>
      <c r="AH775" s="33"/>
      <c r="AI775" s="33"/>
      <c r="AJ775" s="33"/>
      <c r="AK775" s="20"/>
      <c r="AL775" s="20"/>
      <c r="AM775" s="20"/>
      <c r="AN775" s="20"/>
      <c r="AO775" s="20"/>
      <c r="AP775" s="20"/>
      <c r="AQ775" s="20"/>
      <c r="AR775" s="20"/>
      <c r="AS775" s="20"/>
      <c r="AT775" s="20"/>
      <c r="AU775" s="20"/>
      <c r="AV775" s="20"/>
      <c r="AW775" s="20"/>
      <c r="AX775" s="20"/>
      <c r="AY775" s="20"/>
      <c r="AZ775" s="20"/>
      <c r="BA775" s="20"/>
      <c r="BB775" s="20"/>
      <c r="BC775" s="20"/>
      <c r="BD775" s="20"/>
    </row>
    <row r="776" spans="4:56" ht="15.2" customHeight="1">
      <c r="AE776" s="20"/>
      <c r="AF776" s="20"/>
      <c r="AG776" s="20"/>
      <c r="AH776" s="33"/>
      <c r="AI776" s="33"/>
      <c r="AJ776" s="33"/>
      <c r="AK776" s="20"/>
      <c r="AL776" s="20"/>
      <c r="AM776" s="20"/>
      <c r="AN776" s="20"/>
      <c r="AO776" s="20"/>
      <c r="AP776" s="20"/>
      <c r="AQ776" s="20"/>
      <c r="AR776" s="20"/>
      <c r="AS776" s="20"/>
      <c r="AT776" s="20"/>
      <c r="AU776" s="20"/>
      <c r="AV776" s="20"/>
      <c r="AW776" s="20"/>
      <c r="AX776" s="20"/>
      <c r="AY776" s="20"/>
      <c r="AZ776" s="20"/>
      <c r="BA776" s="20"/>
      <c r="BB776" s="20"/>
      <c r="BC776" s="20"/>
      <c r="BD776" s="20"/>
    </row>
    <row r="777" spans="4:56" ht="15.2" customHeight="1">
      <c r="AE777" s="20"/>
      <c r="AF777" s="20"/>
      <c r="AG777" s="20"/>
      <c r="AH777" s="33"/>
      <c r="AI777" s="33"/>
      <c r="AJ777" s="33"/>
      <c r="AK777" s="20"/>
      <c r="AL777" s="20"/>
      <c r="AM777" s="20"/>
      <c r="AN777" s="20"/>
      <c r="AO777" s="20"/>
      <c r="AP777" s="20"/>
      <c r="AQ777" s="20"/>
      <c r="AR777" s="20"/>
      <c r="AS777" s="20"/>
      <c r="AT777" s="20"/>
      <c r="AU777" s="20"/>
      <c r="AV777" s="20"/>
      <c r="AW777" s="20"/>
      <c r="AX777" s="20"/>
      <c r="AY777" s="20"/>
      <c r="AZ777" s="20"/>
      <c r="BA777" s="20"/>
      <c r="BB777" s="20"/>
      <c r="BC777" s="20"/>
      <c r="BD777" s="20"/>
    </row>
    <row r="778" spans="4:56" ht="15.2" customHeight="1">
      <c r="AE778" s="20"/>
      <c r="AF778" s="20"/>
      <c r="AG778" s="20"/>
      <c r="AH778" s="33"/>
      <c r="AI778" s="33"/>
      <c r="AJ778" s="33"/>
      <c r="AK778" s="20"/>
      <c r="AL778" s="20"/>
      <c r="AM778" s="20"/>
      <c r="AN778" s="20"/>
      <c r="AO778" s="20"/>
      <c r="AP778" s="20"/>
      <c r="AQ778" s="20"/>
      <c r="AR778" s="20"/>
      <c r="AS778" s="20"/>
      <c r="AT778" s="20"/>
      <c r="AU778" s="20"/>
      <c r="AV778" s="20"/>
      <c r="AW778" s="20"/>
      <c r="AX778" s="20"/>
      <c r="AY778" s="20"/>
      <c r="AZ778" s="20"/>
      <c r="BA778" s="20"/>
      <c r="BB778" s="20"/>
      <c r="BC778" s="20"/>
      <c r="BD778" s="20"/>
    </row>
    <row r="779" spans="4:56" ht="15.2" customHeight="1">
      <c r="AE779" s="20"/>
      <c r="AF779" s="20"/>
      <c r="AG779" s="20"/>
      <c r="AH779" s="33"/>
      <c r="AI779" s="33"/>
      <c r="AJ779" s="33"/>
      <c r="AK779" s="20"/>
      <c r="AL779" s="20"/>
      <c r="AM779" s="20"/>
      <c r="AN779" s="20"/>
      <c r="AO779" s="20"/>
      <c r="AP779" s="20"/>
      <c r="AQ779" s="20"/>
      <c r="AR779" s="20"/>
      <c r="AS779" s="20"/>
      <c r="AT779" s="20"/>
      <c r="AU779" s="20"/>
      <c r="AV779" s="20"/>
      <c r="AW779" s="20"/>
      <c r="AX779" s="20"/>
      <c r="AY779" s="20"/>
      <c r="AZ779" s="20"/>
      <c r="BA779" s="20"/>
      <c r="BB779" s="20"/>
      <c r="BC779" s="20"/>
      <c r="BD779" s="20"/>
    </row>
    <row r="780" spans="4:56" ht="15.2" customHeight="1">
      <c r="AE780" s="20"/>
      <c r="AF780" s="20"/>
      <c r="AG780" s="20"/>
      <c r="AH780" s="33"/>
      <c r="AI780" s="33"/>
      <c r="AJ780" s="33"/>
      <c r="AK780" s="20"/>
      <c r="AL780" s="20"/>
      <c r="AM780" s="20"/>
      <c r="AN780" s="20"/>
      <c r="AO780" s="20"/>
      <c r="AP780" s="20"/>
      <c r="AQ780" s="20"/>
      <c r="AR780" s="20"/>
      <c r="AS780" s="20"/>
      <c r="AT780" s="20"/>
      <c r="AU780" s="20"/>
      <c r="AV780" s="20"/>
      <c r="AW780" s="20"/>
      <c r="AX780" s="20"/>
      <c r="AY780" s="20"/>
      <c r="AZ780" s="20"/>
      <c r="BA780" s="20"/>
      <c r="BB780" s="20"/>
      <c r="BC780" s="20"/>
      <c r="BD780" s="20"/>
    </row>
    <row r="781" spans="4:56" ht="15.2" customHeight="1">
      <c r="AE781" s="20"/>
      <c r="AF781" s="20"/>
      <c r="AG781" s="20"/>
      <c r="AH781" s="33"/>
      <c r="AI781" s="33"/>
      <c r="AJ781" s="33"/>
      <c r="AK781" s="20"/>
      <c r="AL781" s="20"/>
      <c r="AM781" s="20"/>
      <c r="AN781" s="20"/>
      <c r="AO781" s="20"/>
      <c r="AP781" s="20"/>
      <c r="AQ781" s="20"/>
      <c r="AR781" s="20"/>
      <c r="AS781" s="20"/>
      <c r="AT781" s="20"/>
      <c r="AU781" s="20"/>
      <c r="AV781" s="20"/>
      <c r="AW781" s="20"/>
      <c r="AX781" s="20"/>
      <c r="AY781" s="20"/>
      <c r="AZ781" s="20"/>
      <c r="BA781" s="20"/>
      <c r="BB781" s="20"/>
      <c r="BC781" s="20"/>
      <c r="BD781" s="20"/>
    </row>
    <row r="782" spans="4:56" ht="15.2" customHeight="1">
      <c r="AE782" s="20"/>
      <c r="AF782" s="20"/>
      <c r="AG782" s="20"/>
      <c r="AH782" s="33"/>
      <c r="AI782" s="33"/>
      <c r="AJ782" s="33"/>
      <c r="AK782" s="20"/>
      <c r="AL782" s="20"/>
      <c r="AM782" s="20"/>
      <c r="AN782" s="20"/>
      <c r="AO782" s="20"/>
      <c r="AP782" s="20"/>
      <c r="AQ782" s="20"/>
      <c r="AR782" s="20"/>
      <c r="AS782" s="20"/>
      <c r="AT782" s="20"/>
      <c r="AU782" s="20"/>
      <c r="AV782" s="20"/>
      <c r="AW782" s="20"/>
      <c r="AX782" s="20"/>
      <c r="AY782" s="20"/>
      <c r="AZ782" s="20"/>
      <c r="BA782" s="20"/>
      <c r="BB782" s="20"/>
      <c r="BC782" s="20"/>
      <c r="BD782" s="20"/>
    </row>
    <row r="783" spans="4:56" ht="15.2" customHeight="1">
      <c r="AE783" s="20"/>
      <c r="AF783" s="20"/>
      <c r="AG783" s="20"/>
      <c r="AH783" s="33"/>
      <c r="AI783" s="33"/>
      <c r="AJ783" s="33"/>
      <c r="AK783" s="20"/>
      <c r="AL783" s="20"/>
      <c r="AM783" s="20"/>
      <c r="AN783" s="20"/>
      <c r="AO783" s="20"/>
      <c r="AP783" s="20"/>
      <c r="AQ783" s="20"/>
      <c r="AR783" s="20"/>
      <c r="AS783" s="20"/>
      <c r="AT783" s="20"/>
      <c r="AU783" s="20"/>
      <c r="AV783" s="20"/>
      <c r="AW783" s="20"/>
      <c r="AX783" s="20"/>
      <c r="AY783" s="20"/>
      <c r="AZ783" s="20"/>
      <c r="BA783" s="20"/>
      <c r="BB783" s="20"/>
      <c r="BC783" s="20"/>
      <c r="BD783" s="20"/>
    </row>
    <row r="784" spans="4:56" ht="15.2" customHeight="1">
      <c r="AE784" s="20"/>
      <c r="AF784" s="20"/>
      <c r="AG784" s="20"/>
      <c r="AH784" s="33"/>
      <c r="AI784" s="33"/>
      <c r="AJ784" s="33"/>
      <c r="AK784" s="20"/>
      <c r="AL784" s="20"/>
      <c r="AM784" s="20"/>
      <c r="AN784" s="20"/>
      <c r="AO784" s="20"/>
      <c r="AP784" s="20"/>
      <c r="AQ784" s="20"/>
      <c r="AR784" s="20"/>
      <c r="AS784" s="20"/>
      <c r="AT784" s="20"/>
      <c r="AU784" s="20"/>
      <c r="AV784" s="20"/>
      <c r="AW784" s="20"/>
      <c r="AX784" s="20"/>
      <c r="AY784" s="20"/>
      <c r="AZ784" s="20"/>
      <c r="BA784" s="20"/>
      <c r="BB784" s="20"/>
      <c r="BC784" s="20"/>
      <c r="BD784" s="20"/>
    </row>
    <row r="785" spans="31:56" ht="15.2" customHeight="1">
      <c r="AE785" s="20"/>
      <c r="AF785" s="20"/>
      <c r="AG785" s="20"/>
      <c r="AH785" s="33"/>
      <c r="AI785" s="33"/>
      <c r="AJ785" s="33"/>
      <c r="AK785" s="20"/>
      <c r="AL785" s="20"/>
      <c r="AM785" s="20"/>
      <c r="AN785" s="20"/>
      <c r="AO785" s="20"/>
      <c r="AP785" s="20"/>
      <c r="AQ785" s="20"/>
      <c r="AR785" s="20"/>
      <c r="AS785" s="20"/>
      <c r="AT785" s="20"/>
      <c r="AU785" s="20"/>
      <c r="AV785" s="20"/>
      <c r="AW785" s="20"/>
      <c r="AX785" s="20"/>
      <c r="AY785" s="20"/>
      <c r="AZ785" s="20"/>
      <c r="BA785" s="20"/>
      <c r="BB785" s="20"/>
      <c r="BC785" s="20"/>
      <c r="BD785" s="20"/>
    </row>
    <row r="786" spans="31:56" ht="15.2" customHeight="1">
      <c r="AE786" s="20"/>
      <c r="AF786" s="20"/>
      <c r="AG786" s="20"/>
      <c r="AH786" s="33"/>
      <c r="AI786" s="33"/>
      <c r="AJ786" s="33"/>
      <c r="AK786" s="20"/>
      <c r="AL786" s="20"/>
      <c r="AM786" s="20"/>
      <c r="AN786" s="20"/>
      <c r="AO786" s="20"/>
      <c r="AP786" s="20"/>
      <c r="AQ786" s="20"/>
      <c r="AR786" s="20"/>
      <c r="AS786" s="20"/>
      <c r="AT786" s="20"/>
      <c r="AU786" s="20"/>
      <c r="AV786" s="20"/>
      <c r="AW786" s="20"/>
      <c r="AX786" s="20"/>
      <c r="AY786" s="20"/>
      <c r="AZ786" s="20"/>
      <c r="BA786" s="20"/>
      <c r="BB786" s="20"/>
      <c r="BC786" s="20"/>
      <c r="BD786" s="20"/>
    </row>
    <row r="787" spans="31:56" ht="15.2" customHeight="1">
      <c r="AE787" s="20"/>
      <c r="AF787" s="20"/>
      <c r="AG787" s="20"/>
      <c r="AH787" s="33"/>
      <c r="AI787" s="33"/>
      <c r="AJ787" s="33"/>
      <c r="AK787" s="20"/>
      <c r="AL787" s="20"/>
      <c r="AM787" s="20"/>
      <c r="AN787" s="20"/>
      <c r="AO787" s="20"/>
      <c r="AP787" s="20"/>
      <c r="AQ787" s="20"/>
      <c r="AR787" s="20"/>
      <c r="AS787" s="20"/>
      <c r="AT787" s="20"/>
      <c r="AU787" s="20"/>
      <c r="AV787" s="20"/>
      <c r="AW787" s="20"/>
      <c r="AX787" s="20"/>
      <c r="AY787" s="20"/>
      <c r="AZ787" s="20"/>
      <c r="BA787" s="20"/>
      <c r="BB787" s="20"/>
      <c r="BC787" s="20"/>
      <c r="BD787" s="20"/>
    </row>
    <row r="788" spans="31:56" ht="15.2" customHeight="1">
      <c r="AE788" s="20"/>
      <c r="AF788" s="20"/>
      <c r="AG788" s="20"/>
      <c r="AH788" s="33"/>
      <c r="AI788" s="33"/>
      <c r="AJ788" s="33"/>
      <c r="AK788" s="20"/>
      <c r="AL788" s="20"/>
      <c r="AM788" s="20"/>
      <c r="AN788" s="20"/>
      <c r="AO788" s="20"/>
      <c r="AP788" s="20"/>
      <c r="AQ788" s="20"/>
      <c r="AR788" s="20"/>
      <c r="AS788" s="20"/>
      <c r="AT788" s="20"/>
      <c r="AU788" s="20"/>
      <c r="AV788" s="20"/>
      <c r="AW788" s="20"/>
      <c r="AX788" s="20"/>
      <c r="AY788" s="20"/>
      <c r="AZ788" s="20"/>
      <c r="BA788" s="20"/>
      <c r="BB788" s="20"/>
      <c r="BC788" s="20"/>
      <c r="BD788" s="20"/>
    </row>
    <row r="789" spans="31:56" ht="15.2" customHeight="1">
      <c r="AE789" s="20"/>
      <c r="AF789" s="20"/>
      <c r="AG789" s="20"/>
      <c r="AH789" s="33"/>
      <c r="AI789" s="33"/>
      <c r="AJ789" s="33"/>
      <c r="AK789" s="20"/>
      <c r="AL789" s="20"/>
      <c r="AM789" s="20"/>
      <c r="AN789" s="20"/>
      <c r="AO789" s="20"/>
      <c r="AP789" s="20"/>
      <c r="AQ789" s="20"/>
      <c r="AR789" s="20"/>
      <c r="AS789" s="20"/>
      <c r="AT789" s="20"/>
      <c r="AU789" s="20"/>
      <c r="AV789" s="20"/>
      <c r="AW789" s="20"/>
      <c r="AX789" s="20"/>
      <c r="AY789" s="20"/>
      <c r="AZ789" s="20"/>
      <c r="BA789" s="20"/>
      <c r="BB789" s="20"/>
      <c r="BC789" s="20"/>
      <c r="BD789" s="20"/>
    </row>
    <row r="790" spans="31:56" ht="15.2" customHeight="1">
      <c r="AE790" s="20"/>
      <c r="AF790" s="20"/>
      <c r="AG790" s="20"/>
      <c r="AH790" s="33"/>
      <c r="AI790" s="33"/>
      <c r="AJ790" s="33"/>
      <c r="AK790" s="20"/>
      <c r="AL790" s="20"/>
      <c r="AM790" s="20"/>
      <c r="AN790" s="20"/>
      <c r="AO790" s="20"/>
      <c r="AP790" s="20"/>
      <c r="AQ790" s="20"/>
      <c r="AR790" s="20"/>
      <c r="AS790" s="20"/>
      <c r="AT790" s="20"/>
      <c r="AU790" s="20"/>
      <c r="AV790" s="20"/>
      <c r="AW790" s="20"/>
      <c r="AX790" s="20"/>
      <c r="AY790" s="20"/>
      <c r="AZ790" s="20"/>
      <c r="BA790" s="20"/>
      <c r="BB790" s="20"/>
      <c r="BC790" s="20"/>
      <c r="BD790" s="20"/>
    </row>
    <row r="791" spans="31:56" ht="15.2" customHeight="1">
      <c r="AE791" s="20"/>
      <c r="AF791" s="20"/>
      <c r="AG791" s="20"/>
      <c r="AH791" s="33"/>
      <c r="AI791" s="33"/>
      <c r="AJ791" s="33"/>
      <c r="AK791" s="20"/>
      <c r="AL791" s="20"/>
      <c r="AM791" s="20"/>
      <c r="AN791" s="20"/>
      <c r="AO791" s="20"/>
      <c r="AP791" s="20"/>
      <c r="AQ791" s="20"/>
      <c r="AR791" s="20"/>
      <c r="AS791" s="20"/>
      <c r="AT791" s="20"/>
      <c r="AU791" s="20"/>
      <c r="AV791" s="20"/>
      <c r="AW791" s="20"/>
      <c r="AX791" s="20"/>
      <c r="AY791" s="20"/>
      <c r="AZ791" s="20"/>
      <c r="BA791" s="20"/>
      <c r="BB791" s="20"/>
      <c r="BC791" s="20"/>
      <c r="BD791" s="20"/>
    </row>
    <row r="792" spans="31:56" ht="15.2" customHeight="1">
      <c r="AE792" s="20"/>
      <c r="AF792" s="20"/>
      <c r="AG792" s="20"/>
      <c r="AH792" s="33"/>
      <c r="AI792" s="33"/>
      <c r="AJ792" s="33"/>
      <c r="AK792" s="20"/>
      <c r="AL792" s="20"/>
      <c r="AM792" s="20"/>
      <c r="AN792" s="20"/>
      <c r="AO792" s="20"/>
      <c r="AP792" s="20"/>
      <c r="AQ792" s="20"/>
      <c r="AR792" s="20"/>
      <c r="AS792" s="20"/>
      <c r="AT792" s="20"/>
      <c r="AU792" s="20"/>
      <c r="AV792" s="20"/>
      <c r="AW792" s="20"/>
      <c r="AX792" s="20"/>
      <c r="AY792" s="20"/>
      <c r="AZ792" s="20"/>
      <c r="BA792" s="20"/>
      <c r="BB792" s="20"/>
      <c r="BC792" s="20"/>
      <c r="BD792" s="20"/>
    </row>
    <row r="793" spans="31:56" ht="15.2" customHeight="1">
      <c r="AE793" s="20"/>
      <c r="AF793" s="20"/>
      <c r="AG793" s="20"/>
      <c r="AH793" s="33"/>
      <c r="AI793" s="33"/>
      <c r="AJ793" s="33"/>
      <c r="AK793" s="20"/>
      <c r="AL793" s="20"/>
      <c r="AM793" s="20"/>
      <c r="AN793" s="20"/>
      <c r="AO793" s="20"/>
      <c r="AP793" s="20"/>
      <c r="AQ793" s="20"/>
      <c r="AR793" s="20"/>
      <c r="AS793" s="20"/>
      <c r="AT793" s="20"/>
      <c r="AU793" s="20"/>
      <c r="AV793" s="20"/>
      <c r="AW793" s="20"/>
      <c r="AX793" s="20"/>
      <c r="AY793" s="20"/>
      <c r="AZ793" s="20"/>
      <c r="BA793" s="20"/>
      <c r="BB793" s="20"/>
      <c r="BC793" s="20"/>
      <c r="BD793" s="20"/>
    </row>
    <row r="794" spans="31:56" ht="15.2" customHeight="1">
      <c r="AE794" s="20"/>
      <c r="AF794" s="20"/>
      <c r="AG794" s="20"/>
      <c r="AH794" s="33"/>
      <c r="AI794" s="33"/>
      <c r="AJ794" s="33"/>
      <c r="AK794" s="20"/>
      <c r="AL794" s="20"/>
      <c r="AM794" s="20"/>
      <c r="AN794" s="20"/>
      <c r="AO794" s="20"/>
      <c r="AP794" s="20"/>
      <c r="AQ794" s="20"/>
      <c r="AR794" s="20"/>
      <c r="AS794" s="20"/>
      <c r="AT794" s="20"/>
      <c r="AU794" s="20"/>
      <c r="AV794" s="20"/>
      <c r="AW794" s="20"/>
      <c r="AX794" s="20"/>
      <c r="AY794" s="20"/>
      <c r="AZ794" s="20"/>
      <c r="BA794" s="20"/>
      <c r="BB794" s="20"/>
      <c r="BC794" s="20"/>
      <c r="BD794" s="20"/>
    </row>
  </sheetData>
  <mergeCells count="58">
    <mergeCell ref="A12:C12"/>
    <mergeCell ref="A15:C15"/>
    <mergeCell ref="BD2:BD6"/>
    <mergeCell ref="AH5:AH6"/>
    <mergeCell ref="AJ5:AJ6"/>
    <mergeCell ref="AK5:AK6"/>
    <mergeCell ref="AG5:AG6"/>
    <mergeCell ref="B2:C6"/>
    <mergeCell ref="G4:G6"/>
    <mergeCell ref="H4:H6"/>
    <mergeCell ref="I4:I6"/>
    <mergeCell ref="G3:I3"/>
    <mergeCell ref="D2:F2"/>
    <mergeCell ref="G2:AD2"/>
    <mergeCell ref="D3:D6"/>
    <mergeCell ref="AZ4:AZ6"/>
    <mergeCell ref="P1:AM1"/>
    <mergeCell ref="AE2:AX2"/>
    <mergeCell ref="BA4:BA6"/>
    <mergeCell ref="BB4:BB6"/>
    <mergeCell ref="AE4:AG4"/>
    <mergeCell ref="AP4:AU4"/>
    <mergeCell ref="AX4:AX6"/>
    <mergeCell ref="AY4:AY6"/>
    <mergeCell ref="AE5:AE6"/>
    <mergeCell ref="AF5:AF6"/>
    <mergeCell ref="AP5:AQ5"/>
    <mergeCell ref="AV5:AV6"/>
    <mergeCell ref="AW5:AW6"/>
    <mergeCell ref="AY2:BC2"/>
    <mergeCell ref="AE3:AW3"/>
    <mergeCell ref="AI5:AI6"/>
    <mergeCell ref="AM5:AM6"/>
    <mergeCell ref="AN5:AN6"/>
    <mergeCell ref="AO5:AO6"/>
    <mergeCell ref="BC4:BC6"/>
    <mergeCell ref="AL5:AL6"/>
    <mergeCell ref="E3:E6"/>
    <mergeCell ref="F3:F6"/>
    <mergeCell ref="M4:M6"/>
    <mergeCell ref="N4:N6"/>
    <mergeCell ref="O4:O6"/>
    <mergeCell ref="S4:U5"/>
    <mergeCell ref="J4:J6"/>
    <mergeCell ref="K4:K6"/>
    <mergeCell ref="L4:L6"/>
    <mergeCell ref="J3:U3"/>
    <mergeCell ref="P4:P6"/>
    <mergeCell ref="Q4:Q6"/>
    <mergeCell ref="R4:R6"/>
    <mergeCell ref="V3:AD3"/>
    <mergeCell ref="V4:V6"/>
    <mergeCell ref="W4:W6"/>
    <mergeCell ref="X4:X6"/>
    <mergeCell ref="AB4:AD5"/>
    <mergeCell ref="Y4:Y6"/>
    <mergeCell ref="Z4:Z6"/>
    <mergeCell ref="AA4:AA6"/>
  </mergeCells>
  <phoneticPr fontId="6"/>
  <pageMargins left="0.59055118110236227" right="0.59055118110236227" top="0.98425196850393704" bottom="1.1811023622047245" header="0.51181102362204722" footer="0.51181102362204722"/>
  <pageSetup paperSize="9" scale="90" pageOrder="overThenDown" orientation="portrait" r:id="rId1"/>
  <headerFooter alignWithMargins="0"/>
  <colBreaks count="1" manualBreakCount="1">
    <brk id="27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18</vt:lpstr>
      <vt:lpstr>'18'!Print_Area</vt:lpstr>
      <vt:lpstr>'18'!Print_Titles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2017-09-12T09:47:29Z</cp:lastPrinted>
  <dcterms:created xsi:type="dcterms:W3CDTF">2013-08-26T04:39:17Z</dcterms:created>
  <dcterms:modified xsi:type="dcterms:W3CDTF">2018-10-10T05:04:19Z</dcterms:modified>
</cp:coreProperties>
</file>