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6" sheetId="1" r:id="rId1"/>
  </sheets>
  <definedNames>
    <definedName name="_xlnm.Print_Area" localSheetId="0">'tone-s06'!$A$1:$J$57</definedName>
  </definedNames>
  <calcPr fullCalcOnLoad="1"/>
</workbook>
</file>

<file path=xl/sharedStrings.xml><?xml version="1.0" encoding="utf-8"?>
<sst xmlns="http://schemas.openxmlformats.org/spreadsheetml/2006/main" count="60" uniqueCount="34">
  <si>
    <t>　</t>
  </si>
  <si>
    <t>（単位　人，％）</t>
  </si>
  <si>
    <t>総務省統計局「国勢調査報告」</t>
  </si>
  <si>
    <t>職　　　　　　　　　業</t>
  </si>
  <si>
    <r>
      <t>平成</t>
    </r>
  </si>
  <si>
    <t>総数</t>
  </si>
  <si>
    <t>市部</t>
  </si>
  <si>
    <t>郡部</t>
  </si>
  <si>
    <t>総　　数</t>
  </si>
  <si>
    <t>管理的職業従事者</t>
  </si>
  <si>
    <t>事務従事者</t>
  </si>
  <si>
    <t>販売従事者</t>
  </si>
  <si>
    <t>サービス職業従事者</t>
  </si>
  <si>
    <t>保安職業従事者</t>
  </si>
  <si>
    <t>分類不能の職業</t>
  </si>
  <si>
    <t>男</t>
  </si>
  <si>
    <t>女</t>
  </si>
  <si>
    <t>1 この表は，５年ごとに行われる国勢調査において，調査年の９月24日から30日までの１週間の労働力状態を調査した結果である。</t>
  </si>
  <si>
    <t>平成</t>
  </si>
  <si>
    <t>平成17・22年</t>
  </si>
  <si>
    <t>専門的・技術的職業従事者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</si>
  <si>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</si>
  <si>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</si>
  <si>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</si>
  <si>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</si>
  <si>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</si>
  <si>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職　　業　　別　　割　　合</t>
  </si>
  <si>
    <t>就　　　　業　　　　者　　　　数</t>
  </si>
  <si>
    <t>2 平成17年の数値は，国勢調査抽出詳細集計で対象となった15歳以上就業者について，平成21年職業分類によって再集計したものである。</t>
  </si>
  <si>
    <t>3 平成22年の数値は，全ての15歳以上就業者について，平成21年職業分類によって集計したものである。（職業等基本集計結果）</t>
  </si>
  <si>
    <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</si>
  <si>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</si>
  <si>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>188</t>
    </r>
    <r>
      <rPr>
        <sz val="8"/>
        <rFont val="ＭＳ 明朝"/>
        <family val="1"/>
      </rPr>
      <t>　労働・賃金</t>
    </r>
  </si>
  <si>
    <t>125　職業(大分類)，男女別15歳以上就業者数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</si>
</sst>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</numFmts>
  <fonts count="50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7"/>
      <name val="Century Gothic"/>
      <family val="2"/>
    </font>
    <font>
      <i/>
      <sz val="8"/>
      <name val="Century Gothic"/>
      <family val="2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8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9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20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66675</xdr:rowOff>
    </xdr:from>
    <xdr:to>
      <xdr:col>10</xdr:col>
      <xdr:colOff>0</xdr:colOff>
      <xdr:row>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1428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543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0" y="1543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10</xdr:col>
      <xdr:colOff>0</xdr:colOff>
      <xdr:row>8</xdr:row>
      <xdr:rowOff>38100</xdr:rowOff>
    </xdr:from>
    <xdr:to>
      <xdr:col>10</xdr:col>
      <xdr:colOff>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543800" y="14001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20" zoomScaleNormal="120" zoomScalePageLayoutView="0" workbookViewId="0" topLeftCell="B1">
      <selection activeCell="B1" sqref="B1"/>
    </sheetView>
  </sheetViews>
  <sheetFormatPr defaultColWidth="9.00390625" defaultRowHeight="13.5"/>
  <cols>
    <col min="1" max="1" width="1.4921875" style="9" customWidth="1"/>
    <col min="2" max="2" width="1.25" style="46" customWidth="1"/>
    <col min="3" max="3" width="22.625" style="8" customWidth="1"/>
    <col min="4" max="4" width="0.875" style="9" customWidth="1"/>
    <col min="5" max="10" width="12.125" style="9" customWidth="1"/>
    <col min="11" max="16384" width="9.00390625" style="9" customWidth="1"/>
  </cols>
  <sheetData>
    <row r="1" spans="1:4" ht="13.5">
      <c r="A1" s="7" t="s">
        <v>0</v>
      </c>
      <c r="B1" s="49" t="s">
        <v>32</v>
      </c>
      <c r="D1" s="8"/>
    </row>
    <row r="2" spans="2:11" ht="27.75" customHeight="1">
      <c r="B2" s="9"/>
      <c r="C2" s="10"/>
      <c r="D2" s="11"/>
      <c r="E2" s="11"/>
      <c r="G2" s="12"/>
      <c r="H2" s="12" t="s">
        <v>33</v>
      </c>
      <c r="I2" s="50" t="s">
        <v>19</v>
      </c>
      <c r="J2" s="1"/>
      <c r="K2" s="11"/>
    </row>
    <row r="3" spans="2:10" ht="6.75" customHeight="1">
      <c r="B3" s="10"/>
      <c r="C3" s="11"/>
      <c r="D3" s="11"/>
      <c r="E3" s="12"/>
      <c r="F3" s="12"/>
      <c r="G3" s="1"/>
      <c r="H3" s="1"/>
      <c r="I3" s="11"/>
      <c r="J3" s="11"/>
    </row>
    <row r="4" spans="1:10" ht="13.5" customHeight="1">
      <c r="A4" s="51" t="s">
        <v>17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3.5" customHeight="1">
      <c r="A5" s="51" t="s">
        <v>28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3.5" customHeight="1">
      <c r="A6" s="51" t="s">
        <v>29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5.25" customHeight="1">
      <c r="A7" s="6"/>
      <c r="B7" s="13"/>
      <c r="C7" s="13"/>
      <c r="D7" s="13"/>
      <c r="E7" s="13"/>
      <c r="F7" s="13"/>
      <c r="G7" s="13"/>
      <c r="H7" s="13"/>
      <c r="I7" s="13"/>
      <c r="J7" s="13"/>
    </row>
    <row r="8" spans="1:10" ht="13.5" customHeight="1" thickBot="1">
      <c r="A8" s="14" t="s">
        <v>1</v>
      </c>
      <c r="B8" s="14"/>
      <c r="D8" s="15"/>
      <c r="E8" s="15"/>
      <c r="F8" s="15"/>
      <c r="G8" s="15"/>
      <c r="H8" s="15"/>
      <c r="I8" s="16"/>
      <c r="J8" s="16" t="s">
        <v>2</v>
      </c>
    </row>
    <row r="9" spans="1:10" s="19" customFormat="1" ht="14.25" thickTop="1">
      <c r="A9" s="17"/>
      <c r="B9" s="53" t="s">
        <v>3</v>
      </c>
      <c r="C9" s="54"/>
      <c r="D9" s="18"/>
      <c r="E9" s="58" t="s">
        <v>27</v>
      </c>
      <c r="F9" s="58"/>
      <c r="G9" s="58"/>
      <c r="H9" s="58"/>
      <c r="I9" s="59" t="s">
        <v>26</v>
      </c>
      <c r="J9" s="60"/>
    </row>
    <row r="10" spans="2:10" s="19" customFormat="1" ht="9.75" customHeight="1">
      <c r="B10" s="55"/>
      <c r="C10" s="56"/>
      <c r="D10" s="20"/>
      <c r="E10" s="21" t="s">
        <v>18</v>
      </c>
      <c r="F10" s="61" t="s">
        <v>31</v>
      </c>
      <c r="G10" s="62"/>
      <c r="H10" s="63"/>
      <c r="I10" s="21" t="s">
        <v>4</v>
      </c>
      <c r="J10" s="22"/>
    </row>
    <row r="11" spans="1:10" s="19" customFormat="1" ht="9.75" customHeight="1">
      <c r="A11" s="23"/>
      <c r="B11" s="57"/>
      <c r="C11" s="57"/>
      <c r="D11" s="24"/>
      <c r="E11" s="25" t="s">
        <v>30</v>
      </c>
      <c r="F11" s="26" t="s">
        <v>5</v>
      </c>
      <c r="G11" s="26" t="s">
        <v>6</v>
      </c>
      <c r="H11" s="47" t="s">
        <v>7</v>
      </c>
      <c r="I11" s="25" t="s">
        <v>30</v>
      </c>
      <c r="J11" s="25" t="s">
        <v>31</v>
      </c>
    </row>
    <row r="12" spans="2:10" s="27" customFormat="1" ht="15" customHeight="1">
      <c r="B12" s="28"/>
      <c r="C12" s="29"/>
      <c r="D12" s="30"/>
      <c r="E12" s="31"/>
      <c r="F12" s="31"/>
      <c r="G12" s="31"/>
      <c r="H12" s="31"/>
      <c r="I12" s="31"/>
      <c r="J12" s="31"/>
    </row>
    <row r="13" spans="1:10" s="36" customFormat="1" ht="17.25" customHeight="1">
      <c r="A13" s="32"/>
      <c r="B13" s="33" t="s">
        <v>8</v>
      </c>
      <c r="C13" s="34"/>
      <c r="D13" s="35"/>
      <c r="E13" s="2">
        <f>SUM(E15:E26)</f>
        <v>1398026</v>
      </c>
      <c r="F13" s="2">
        <f>SUM(F15:F26)</f>
        <v>1343318</v>
      </c>
      <c r="G13" s="2">
        <f>SUM(G15:G26)</f>
        <v>1256946</v>
      </c>
      <c r="H13" s="2">
        <f>SUM(H15:H26)</f>
        <v>86372</v>
      </c>
      <c r="I13" s="3">
        <f>SUM(I15:I26)</f>
        <v>100.00000000000001</v>
      </c>
      <c r="J13" s="3">
        <f>SUM(J15:J26)+0.1</f>
        <v>100</v>
      </c>
    </row>
    <row r="14" spans="1:10" s="36" customFormat="1" ht="11.25" customHeight="1">
      <c r="A14" s="32"/>
      <c r="B14" s="37"/>
      <c r="C14" s="34"/>
      <c r="D14" s="35"/>
      <c r="E14" s="4"/>
      <c r="F14" s="4"/>
      <c r="G14" s="4"/>
      <c r="H14" s="4"/>
      <c r="I14" s="5"/>
      <c r="J14" s="5"/>
    </row>
    <row r="15" spans="1:10" s="36" customFormat="1" ht="15.75" customHeight="1">
      <c r="A15" s="32"/>
      <c r="B15" s="37"/>
      <c r="C15" s="38" t="s">
        <v>9</v>
      </c>
      <c r="D15" s="35"/>
      <c r="E15" s="4">
        <v>34278</v>
      </c>
      <c r="F15" s="4">
        <v>31047</v>
      </c>
      <c r="G15" s="4">
        <v>29213</v>
      </c>
      <c r="H15" s="4">
        <v>1834</v>
      </c>
      <c r="I15" s="5">
        <f>ROUND(E15/$E$13*100,1)</f>
        <v>2.5</v>
      </c>
      <c r="J15" s="5">
        <f>ROUND(F15/$F$13*100,1)</f>
        <v>2.3</v>
      </c>
    </row>
    <row r="16" spans="1:10" s="36" customFormat="1" ht="15.75" customHeight="1">
      <c r="A16" s="32"/>
      <c r="B16" s="33"/>
      <c r="C16" s="38" t="s">
        <v>20</v>
      </c>
      <c r="D16" s="35"/>
      <c r="E16" s="4">
        <v>189867</v>
      </c>
      <c r="F16" s="4">
        <v>193376</v>
      </c>
      <c r="G16" s="4">
        <v>182142</v>
      </c>
      <c r="H16" s="4">
        <v>11234</v>
      </c>
      <c r="I16" s="5">
        <f aca="true" t="shared" si="0" ref="I16:I26">ROUND(E16/$E$13*100,1)</f>
        <v>13.6</v>
      </c>
      <c r="J16" s="5">
        <f aca="true" t="shared" si="1" ref="J16:J26">ROUND(F16/$F$13*100,1)</f>
        <v>14.4</v>
      </c>
    </row>
    <row r="17" spans="1:10" s="36" customFormat="1" ht="15.75" customHeight="1">
      <c r="A17" s="32"/>
      <c r="B17" s="33"/>
      <c r="C17" s="38" t="s">
        <v>10</v>
      </c>
      <c r="D17" s="35"/>
      <c r="E17" s="4">
        <v>255930</v>
      </c>
      <c r="F17" s="4">
        <v>240761</v>
      </c>
      <c r="G17" s="4">
        <v>225859</v>
      </c>
      <c r="H17" s="4">
        <v>14902</v>
      </c>
      <c r="I17" s="5">
        <f>ROUND(E17/$E$13*100,1)</f>
        <v>18.3</v>
      </c>
      <c r="J17" s="5">
        <f>ROUND(F17/$F$13*100,1)</f>
        <v>17.9</v>
      </c>
    </row>
    <row r="18" spans="1:10" s="36" customFormat="1" ht="15.75" customHeight="1">
      <c r="A18" s="32"/>
      <c r="B18" s="37"/>
      <c r="C18" s="38" t="s">
        <v>11</v>
      </c>
      <c r="D18" s="35"/>
      <c r="E18" s="4">
        <v>211232</v>
      </c>
      <c r="F18" s="4">
        <v>184600</v>
      </c>
      <c r="G18" s="4">
        <v>174158</v>
      </c>
      <c r="H18" s="4">
        <v>10442</v>
      </c>
      <c r="I18" s="5">
        <f t="shared" si="0"/>
        <v>15.1</v>
      </c>
      <c r="J18" s="5">
        <f t="shared" si="1"/>
        <v>13.7</v>
      </c>
    </row>
    <row r="19" spans="1:10" s="36" customFormat="1" ht="15.75" customHeight="1">
      <c r="A19" s="32"/>
      <c r="B19" s="37"/>
      <c r="C19" s="38" t="s">
        <v>12</v>
      </c>
      <c r="D19" s="35"/>
      <c r="E19" s="4">
        <v>148863</v>
      </c>
      <c r="F19" s="4">
        <v>153732</v>
      </c>
      <c r="G19" s="4">
        <v>144167</v>
      </c>
      <c r="H19" s="4">
        <v>9565</v>
      </c>
      <c r="I19" s="5">
        <f t="shared" si="0"/>
        <v>10.6</v>
      </c>
      <c r="J19" s="5">
        <f t="shared" si="1"/>
        <v>11.4</v>
      </c>
    </row>
    <row r="20" spans="1:10" s="36" customFormat="1" ht="15.75" customHeight="1">
      <c r="A20" s="32"/>
      <c r="B20" s="37"/>
      <c r="C20" s="38" t="s">
        <v>13</v>
      </c>
      <c r="D20" s="35"/>
      <c r="E20" s="4">
        <v>29807</v>
      </c>
      <c r="F20" s="4">
        <v>29208</v>
      </c>
      <c r="G20" s="4">
        <v>27566</v>
      </c>
      <c r="H20" s="4">
        <v>1642</v>
      </c>
      <c r="I20" s="5">
        <f t="shared" si="0"/>
        <v>2.1</v>
      </c>
      <c r="J20" s="5">
        <f t="shared" si="1"/>
        <v>2.2</v>
      </c>
    </row>
    <row r="21" spans="1:10" s="36" customFormat="1" ht="15.75" customHeight="1">
      <c r="A21" s="32"/>
      <c r="B21" s="37"/>
      <c r="C21" s="38" t="s">
        <v>21</v>
      </c>
      <c r="D21" s="35"/>
      <c r="E21" s="4">
        <v>60005</v>
      </c>
      <c r="F21" s="4">
        <v>42226</v>
      </c>
      <c r="G21" s="4">
        <v>35529</v>
      </c>
      <c r="H21" s="4">
        <v>6697</v>
      </c>
      <c r="I21" s="5">
        <f t="shared" si="0"/>
        <v>4.3</v>
      </c>
      <c r="J21" s="5">
        <f t="shared" si="1"/>
        <v>3.1</v>
      </c>
    </row>
    <row r="22" spans="1:10" s="36" customFormat="1" ht="15.75" customHeight="1">
      <c r="A22" s="32"/>
      <c r="B22" s="37"/>
      <c r="C22" s="38" t="s">
        <v>22</v>
      </c>
      <c r="D22" s="35"/>
      <c r="E22" s="4">
        <v>235061</v>
      </c>
      <c r="F22" s="4">
        <v>213068</v>
      </c>
      <c r="G22" s="4">
        <v>198641</v>
      </c>
      <c r="H22" s="4">
        <v>14427</v>
      </c>
      <c r="I22" s="5">
        <f t="shared" si="0"/>
        <v>16.8</v>
      </c>
      <c r="J22" s="5">
        <f t="shared" si="1"/>
        <v>15.9</v>
      </c>
    </row>
    <row r="23" spans="1:10" s="36" customFormat="1" ht="15.75" customHeight="1">
      <c r="A23" s="32"/>
      <c r="B23" s="37"/>
      <c r="C23" s="38" t="s">
        <v>23</v>
      </c>
      <c r="D23" s="35"/>
      <c r="E23" s="4">
        <v>54887</v>
      </c>
      <c r="F23" s="4">
        <v>50858</v>
      </c>
      <c r="G23" s="4">
        <v>47068</v>
      </c>
      <c r="H23" s="4">
        <v>3790</v>
      </c>
      <c r="I23" s="5">
        <f t="shared" si="0"/>
        <v>3.9</v>
      </c>
      <c r="J23" s="5">
        <f t="shared" si="1"/>
        <v>3.8</v>
      </c>
    </row>
    <row r="24" spans="1:10" s="36" customFormat="1" ht="15.75" customHeight="1">
      <c r="A24" s="32"/>
      <c r="B24" s="33"/>
      <c r="C24" s="38" t="s">
        <v>24</v>
      </c>
      <c r="D24" s="35"/>
      <c r="E24" s="4">
        <v>72320</v>
      </c>
      <c r="F24" s="4">
        <v>60144</v>
      </c>
      <c r="G24" s="4">
        <v>56188</v>
      </c>
      <c r="H24" s="4">
        <v>3956</v>
      </c>
      <c r="I24" s="5">
        <f t="shared" si="0"/>
        <v>5.2</v>
      </c>
      <c r="J24" s="5">
        <f t="shared" si="1"/>
        <v>4.5</v>
      </c>
    </row>
    <row r="25" spans="1:10" s="36" customFormat="1" ht="15.75" customHeight="1">
      <c r="A25" s="32"/>
      <c r="B25" s="33"/>
      <c r="C25" s="38" t="s">
        <v>25</v>
      </c>
      <c r="D25" s="35"/>
      <c r="E25" s="4">
        <v>84778</v>
      </c>
      <c r="F25" s="4">
        <v>80860</v>
      </c>
      <c r="G25" s="4">
        <v>75354</v>
      </c>
      <c r="H25" s="4">
        <v>5506</v>
      </c>
      <c r="I25" s="5">
        <f t="shared" si="0"/>
        <v>6.1</v>
      </c>
      <c r="J25" s="5">
        <f t="shared" si="1"/>
        <v>6</v>
      </c>
    </row>
    <row r="26" spans="1:10" s="36" customFormat="1" ht="15.75" customHeight="1">
      <c r="A26" s="32"/>
      <c r="B26" s="33"/>
      <c r="C26" s="38" t="s">
        <v>14</v>
      </c>
      <c r="D26" s="35"/>
      <c r="E26" s="4">
        <v>20998</v>
      </c>
      <c r="F26" s="4">
        <v>63438</v>
      </c>
      <c r="G26" s="4">
        <v>61061</v>
      </c>
      <c r="H26" s="4">
        <v>2377</v>
      </c>
      <c r="I26" s="5">
        <f t="shared" si="0"/>
        <v>1.5</v>
      </c>
      <c r="J26" s="5">
        <f t="shared" si="1"/>
        <v>4.7</v>
      </c>
    </row>
    <row r="27" spans="1:10" s="36" customFormat="1" ht="15" customHeight="1">
      <c r="A27" s="32"/>
      <c r="B27" s="33"/>
      <c r="C27" s="38"/>
      <c r="D27" s="35"/>
      <c r="E27" s="4"/>
      <c r="F27" s="4"/>
      <c r="G27" s="4"/>
      <c r="H27" s="4"/>
      <c r="I27" s="5"/>
      <c r="J27" s="5"/>
    </row>
    <row r="28" spans="1:10" s="36" customFormat="1" ht="17.25" customHeight="1">
      <c r="A28" s="32"/>
      <c r="B28" s="33" t="s">
        <v>15</v>
      </c>
      <c r="C28" s="34"/>
      <c r="D28" s="35"/>
      <c r="E28" s="2">
        <f aca="true" t="shared" si="2" ref="E28:J28">SUM(E30:E41)</f>
        <v>800671</v>
      </c>
      <c r="F28" s="2">
        <f t="shared" si="2"/>
        <v>762778</v>
      </c>
      <c r="G28" s="2">
        <f t="shared" si="2"/>
        <v>713588</v>
      </c>
      <c r="H28" s="2">
        <f t="shared" si="2"/>
        <v>49190</v>
      </c>
      <c r="I28" s="3">
        <f t="shared" si="2"/>
        <v>100</v>
      </c>
      <c r="J28" s="3">
        <f t="shared" si="2"/>
        <v>99.99999999999999</v>
      </c>
    </row>
    <row r="29" spans="1:10" s="36" customFormat="1" ht="11.25" customHeight="1">
      <c r="A29" s="32"/>
      <c r="B29" s="37"/>
      <c r="C29" s="38"/>
      <c r="D29" s="35"/>
      <c r="E29" s="4"/>
      <c r="F29" s="4"/>
      <c r="G29" s="4"/>
      <c r="H29" s="4"/>
      <c r="I29" s="5"/>
      <c r="J29" s="5"/>
    </row>
    <row r="30" spans="1:10" s="36" customFormat="1" ht="15.75" customHeight="1">
      <c r="A30" s="32"/>
      <c r="B30" s="37"/>
      <c r="C30" s="38" t="s">
        <v>9</v>
      </c>
      <c r="D30" s="35"/>
      <c r="E30" s="4">
        <v>30293</v>
      </c>
      <c r="F30" s="4">
        <v>26439</v>
      </c>
      <c r="G30" s="4">
        <v>24837</v>
      </c>
      <c r="H30" s="4">
        <v>1602</v>
      </c>
      <c r="I30" s="5">
        <f>ROUND(E30/$E$28*100,1)</f>
        <v>3.8</v>
      </c>
      <c r="J30" s="5">
        <f>ROUND(F30/$F$28*100,1)</f>
        <v>3.5</v>
      </c>
    </row>
    <row r="31" spans="1:10" s="36" customFormat="1" ht="15.75" customHeight="1">
      <c r="A31" s="32"/>
      <c r="B31" s="33"/>
      <c r="C31" s="38" t="s">
        <v>20</v>
      </c>
      <c r="D31" s="35"/>
      <c r="E31" s="4">
        <v>94724</v>
      </c>
      <c r="F31" s="4">
        <v>93562</v>
      </c>
      <c r="G31" s="4">
        <v>88167</v>
      </c>
      <c r="H31" s="4">
        <v>5395</v>
      </c>
      <c r="I31" s="5">
        <f aca="true" t="shared" si="3" ref="I31:I39">ROUND(E31/$E$28*100,1)</f>
        <v>11.8</v>
      </c>
      <c r="J31" s="5">
        <f aca="true" t="shared" si="4" ref="J31:J40">ROUND(F31/$F$28*100,1)</f>
        <v>12.3</v>
      </c>
    </row>
    <row r="32" spans="1:10" s="36" customFormat="1" ht="15.75" customHeight="1">
      <c r="A32" s="32"/>
      <c r="B32" s="33"/>
      <c r="C32" s="38" t="s">
        <v>10</v>
      </c>
      <c r="D32" s="35"/>
      <c r="E32" s="4">
        <v>95057</v>
      </c>
      <c r="F32" s="4">
        <v>92655</v>
      </c>
      <c r="G32" s="4">
        <v>86953</v>
      </c>
      <c r="H32" s="4">
        <v>5702</v>
      </c>
      <c r="I32" s="5">
        <f t="shared" si="3"/>
        <v>11.9</v>
      </c>
      <c r="J32" s="5">
        <f t="shared" si="4"/>
        <v>12.1</v>
      </c>
    </row>
    <row r="33" spans="1:10" s="36" customFormat="1" ht="15.75" customHeight="1">
      <c r="A33" s="32"/>
      <c r="B33" s="37"/>
      <c r="C33" s="38" t="s">
        <v>11</v>
      </c>
      <c r="D33" s="35"/>
      <c r="E33" s="4">
        <v>124595</v>
      </c>
      <c r="F33" s="4">
        <v>106448</v>
      </c>
      <c r="G33" s="4">
        <v>100581</v>
      </c>
      <c r="H33" s="4">
        <v>5867</v>
      </c>
      <c r="I33" s="5">
        <f t="shared" si="3"/>
        <v>15.6</v>
      </c>
      <c r="J33" s="5">
        <f t="shared" si="4"/>
        <v>14</v>
      </c>
    </row>
    <row r="34" spans="1:10" s="36" customFormat="1" ht="15.75" customHeight="1">
      <c r="A34" s="32"/>
      <c r="B34" s="37"/>
      <c r="C34" s="38" t="s">
        <v>12</v>
      </c>
      <c r="D34" s="35"/>
      <c r="E34" s="4">
        <v>44054</v>
      </c>
      <c r="F34" s="4">
        <v>45929</v>
      </c>
      <c r="G34" s="4">
        <v>43178</v>
      </c>
      <c r="H34" s="4">
        <v>2751</v>
      </c>
      <c r="I34" s="5">
        <f t="shared" si="3"/>
        <v>5.5</v>
      </c>
      <c r="J34" s="5">
        <f t="shared" si="4"/>
        <v>6</v>
      </c>
    </row>
    <row r="35" spans="1:10" s="36" customFormat="1" ht="15.75" customHeight="1">
      <c r="A35" s="32"/>
      <c r="B35" s="37"/>
      <c r="C35" s="38" t="s">
        <v>13</v>
      </c>
      <c r="D35" s="35"/>
      <c r="E35" s="4">
        <v>28408</v>
      </c>
      <c r="F35" s="4">
        <v>27745</v>
      </c>
      <c r="G35" s="4">
        <v>26172</v>
      </c>
      <c r="H35" s="4">
        <v>1573</v>
      </c>
      <c r="I35" s="5">
        <f t="shared" si="3"/>
        <v>3.5</v>
      </c>
      <c r="J35" s="5">
        <f t="shared" si="4"/>
        <v>3.6</v>
      </c>
    </row>
    <row r="36" spans="1:10" s="36" customFormat="1" ht="15.75" customHeight="1">
      <c r="A36" s="32"/>
      <c r="B36" s="37"/>
      <c r="C36" s="38" t="s">
        <v>21</v>
      </c>
      <c r="D36" s="35"/>
      <c r="E36" s="4">
        <v>35122</v>
      </c>
      <c r="F36" s="4">
        <v>26334</v>
      </c>
      <c r="G36" s="4">
        <v>22271</v>
      </c>
      <c r="H36" s="4">
        <v>4063</v>
      </c>
      <c r="I36" s="5">
        <f t="shared" si="3"/>
        <v>4.4</v>
      </c>
      <c r="J36" s="5">
        <f t="shared" si="4"/>
        <v>3.5</v>
      </c>
    </row>
    <row r="37" spans="1:10" s="36" customFormat="1" ht="15.75" customHeight="1">
      <c r="A37" s="32"/>
      <c r="B37" s="37"/>
      <c r="C37" s="38" t="s">
        <v>22</v>
      </c>
      <c r="D37" s="35"/>
      <c r="E37" s="4">
        <v>167708</v>
      </c>
      <c r="F37" s="4">
        <v>157473</v>
      </c>
      <c r="G37" s="4">
        <v>147206</v>
      </c>
      <c r="H37" s="4">
        <v>10267</v>
      </c>
      <c r="I37" s="5">
        <f t="shared" si="3"/>
        <v>20.9</v>
      </c>
      <c r="J37" s="5">
        <f t="shared" si="4"/>
        <v>20.6</v>
      </c>
    </row>
    <row r="38" spans="1:10" s="36" customFormat="1" ht="15.75" customHeight="1">
      <c r="A38" s="32"/>
      <c r="B38" s="37"/>
      <c r="C38" s="38" t="s">
        <v>23</v>
      </c>
      <c r="D38" s="35"/>
      <c r="E38" s="4">
        <v>53512</v>
      </c>
      <c r="F38" s="4">
        <v>49391</v>
      </c>
      <c r="G38" s="4">
        <v>45690</v>
      </c>
      <c r="H38" s="4">
        <v>3701</v>
      </c>
      <c r="I38" s="5">
        <f t="shared" si="3"/>
        <v>6.7</v>
      </c>
      <c r="J38" s="5">
        <f t="shared" si="4"/>
        <v>6.5</v>
      </c>
    </row>
    <row r="39" spans="1:10" s="36" customFormat="1" ht="15.75" customHeight="1">
      <c r="A39" s="32"/>
      <c r="B39" s="33"/>
      <c r="C39" s="38" t="s">
        <v>24</v>
      </c>
      <c r="D39" s="35"/>
      <c r="E39" s="4">
        <v>70303</v>
      </c>
      <c r="F39" s="4">
        <v>58710</v>
      </c>
      <c r="G39" s="4">
        <v>54858</v>
      </c>
      <c r="H39" s="4">
        <v>3852</v>
      </c>
      <c r="I39" s="5">
        <f t="shared" si="3"/>
        <v>8.8</v>
      </c>
      <c r="J39" s="5">
        <f t="shared" si="4"/>
        <v>7.7</v>
      </c>
    </row>
    <row r="40" spans="1:10" s="36" customFormat="1" ht="15.75" customHeight="1">
      <c r="A40" s="32"/>
      <c r="B40" s="33"/>
      <c r="C40" s="38" t="s">
        <v>25</v>
      </c>
      <c r="D40" s="35"/>
      <c r="E40" s="4">
        <v>44573</v>
      </c>
      <c r="F40" s="4">
        <v>43072</v>
      </c>
      <c r="G40" s="4">
        <v>40061</v>
      </c>
      <c r="H40" s="4">
        <v>3011</v>
      </c>
      <c r="I40" s="5">
        <f>ROUND(E40/$E$28*100,1)</f>
        <v>5.6</v>
      </c>
      <c r="J40" s="5">
        <f t="shared" si="4"/>
        <v>5.6</v>
      </c>
    </row>
    <row r="41" spans="1:10" s="36" customFormat="1" ht="15.75" customHeight="1">
      <c r="A41" s="32"/>
      <c r="B41" s="33"/>
      <c r="C41" s="38" t="s">
        <v>14</v>
      </c>
      <c r="D41" s="35"/>
      <c r="E41" s="4">
        <v>12322</v>
      </c>
      <c r="F41" s="4">
        <v>35020</v>
      </c>
      <c r="G41" s="4">
        <v>33614</v>
      </c>
      <c r="H41" s="4">
        <v>1406</v>
      </c>
      <c r="I41" s="5">
        <f>ROUND(E41/$E$28*100,1)</f>
        <v>1.5</v>
      </c>
      <c r="J41" s="5">
        <f>ROUND(F41/$F$28*100,1)</f>
        <v>4.6</v>
      </c>
    </row>
    <row r="42" spans="1:10" s="36" customFormat="1" ht="15" customHeight="1">
      <c r="A42" s="32"/>
      <c r="B42" s="33"/>
      <c r="C42" s="38"/>
      <c r="D42" s="35"/>
      <c r="E42" s="4"/>
      <c r="G42" s="4"/>
      <c r="H42" s="4"/>
      <c r="I42" s="5"/>
      <c r="J42" s="5"/>
    </row>
    <row r="43" spans="1:10" s="36" customFormat="1" ht="17.25" customHeight="1">
      <c r="A43" s="32"/>
      <c r="B43" s="33" t="s">
        <v>16</v>
      </c>
      <c r="C43" s="34"/>
      <c r="D43" s="35"/>
      <c r="E43" s="2">
        <f>SUM(E45:E56)</f>
        <v>597355</v>
      </c>
      <c r="F43" s="2">
        <f>SUM(F45:F56)</f>
        <v>580540</v>
      </c>
      <c r="G43" s="2">
        <f>SUM(G45:G56)</f>
        <v>543358</v>
      </c>
      <c r="H43" s="2">
        <f>SUM(H45:H56)</f>
        <v>37182</v>
      </c>
      <c r="I43" s="3">
        <f>SUM(I45:I56)+0.1</f>
        <v>100</v>
      </c>
      <c r="J43" s="3">
        <f>SUM(J45:J56)-0.1</f>
        <v>100</v>
      </c>
    </row>
    <row r="44" spans="1:10" s="36" customFormat="1" ht="11.25" customHeight="1">
      <c r="A44" s="32"/>
      <c r="B44" s="37"/>
      <c r="C44" s="38"/>
      <c r="D44" s="35"/>
      <c r="E44" s="4"/>
      <c r="F44" s="4"/>
      <c r="G44" s="4"/>
      <c r="H44" s="4"/>
      <c r="I44" s="5"/>
      <c r="J44" s="5"/>
    </row>
    <row r="45" spans="1:10" s="36" customFormat="1" ht="15.75" customHeight="1">
      <c r="A45" s="32"/>
      <c r="B45" s="37"/>
      <c r="C45" s="38" t="s">
        <v>9</v>
      </c>
      <c r="D45" s="35"/>
      <c r="E45" s="4">
        <v>3985</v>
      </c>
      <c r="F45" s="4">
        <v>4608</v>
      </c>
      <c r="G45" s="4">
        <v>4376</v>
      </c>
      <c r="H45" s="4">
        <v>232</v>
      </c>
      <c r="I45" s="5">
        <f>ROUND(E45/$E$43*100,1)</f>
        <v>0.7</v>
      </c>
      <c r="J45" s="5">
        <f>ROUND(F45/$F$43*100,1)</f>
        <v>0.8</v>
      </c>
    </row>
    <row r="46" spans="1:10" s="36" customFormat="1" ht="15.75" customHeight="1">
      <c r="A46" s="32"/>
      <c r="B46" s="33"/>
      <c r="C46" s="38" t="s">
        <v>20</v>
      </c>
      <c r="D46" s="35"/>
      <c r="E46" s="4">
        <v>95143</v>
      </c>
      <c r="F46" s="4">
        <v>99814</v>
      </c>
      <c r="G46" s="4">
        <v>93975</v>
      </c>
      <c r="H46" s="4">
        <v>5839</v>
      </c>
      <c r="I46" s="5">
        <f aca="true" t="shared" si="5" ref="I46:I56">ROUND(E46/$E$43*100,1)</f>
        <v>15.9</v>
      </c>
      <c r="J46" s="5">
        <f>ROUND(F46/$F$43*100,1)</f>
        <v>17.2</v>
      </c>
    </row>
    <row r="47" spans="1:10" s="36" customFormat="1" ht="15.75" customHeight="1">
      <c r="A47" s="32"/>
      <c r="B47" s="33"/>
      <c r="C47" s="38" t="s">
        <v>10</v>
      </c>
      <c r="D47" s="35"/>
      <c r="E47" s="4">
        <v>160873</v>
      </c>
      <c r="F47" s="4">
        <v>148106</v>
      </c>
      <c r="G47" s="4">
        <v>138906</v>
      </c>
      <c r="H47" s="4">
        <v>9200</v>
      </c>
      <c r="I47" s="5">
        <f t="shared" si="5"/>
        <v>26.9</v>
      </c>
      <c r="J47" s="5">
        <f>ROUND(F47/$F$43*100,1)</f>
        <v>25.5</v>
      </c>
    </row>
    <row r="48" spans="1:10" s="36" customFormat="1" ht="15.75" customHeight="1">
      <c r="A48" s="32"/>
      <c r="B48" s="37"/>
      <c r="C48" s="38" t="s">
        <v>11</v>
      </c>
      <c r="D48" s="35"/>
      <c r="E48" s="4">
        <v>86637</v>
      </c>
      <c r="F48" s="4">
        <v>78152</v>
      </c>
      <c r="G48" s="4">
        <v>73577</v>
      </c>
      <c r="H48" s="4">
        <v>4575</v>
      </c>
      <c r="I48" s="5">
        <f t="shared" si="5"/>
        <v>14.5</v>
      </c>
      <c r="J48" s="5">
        <f>ROUND(F48/$F$43*100,1)</f>
        <v>13.5</v>
      </c>
    </row>
    <row r="49" spans="1:10" s="36" customFormat="1" ht="15.75" customHeight="1">
      <c r="A49" s="32"/>
      <c r="B49" s="37"/>
      <c r="C49" s="38" t="s">
        <v>12</v>
      </c>
      <c r="D49" s="35"/>
      <c r="E49" s="4">
        <v>104809</v>
      </c>
      <c r="F49" s="4">
        <v>107803</v>
      </c>
      <c r="G49" s="4">
        <v>100989</v>
      </c>
      <c r="H49" s="4">
        <v>6814</v>
      </c>
      <c r="I49" s="5">
        <f t="shared" si="5"/>
        <v>17.5</v>
      </c>
      <c r="J49" s="5">
        <f>ROUND(F49/$F$43*100,1)</f>
        <v>18.6</v>
      </c>
    </row>
    <row r="50" spans="1:10" s="36" customFormat="1" ht="15.75" customHeight="1">
      <c r="A50" s="32"/>
      <c r="B50" s="37"/>
      <c r="C50" s="38" t="s">
        <v>13</v>
      </c>
      <c r="D50" s="35"/>
      <c r="E50" s="4">
        <v>1399</v>
      </c>
      <c r="F50" s="4">
        <v>1463</v>
      </c>
      <c r="G50" s="4">
        <v>1394</v>
      </c>
      <c r="H50" s="4">
        <v>69</v>
      </c>
      <c r="I50" s="5">
        <f t="shared" si="5"/>
        <v>0.2</v>
      </c>
      <c r="J50" s="5">
        <f aca="true" t="shared" si="6" ref="J50:J56">ROUND(F50/$F$43*100,1)</f>
        <v>0.3</v>
      </c>
    </row>
    <row r="51" spans="1:10" s="36" customFormat="1" ht="15.75" customHeight="1">
      <c r="A51" s="32"/>
      <c r="B51" s="37"/>
      <c r="C51" s="38" t="s">
        <v>21</v>
      </c>
      <c r="D51" s="35"/>
      <c r="E51" s="4">
        <v>24883</v>
      </c>
      <c r="F51" s="4">
        <v>15892</v>
      </c>
      <c r="G51" s="4">
        <v>13258</v>
      </c>
      <c r="H51" s="4">
        <v>2634</v>
      </c>
      <c r="I51" s="5">
        <f t="shared" si="5"/>
        <v>4.2</v>
      </c>
      <c r="J51" s="5">
        <f t="shared" si="6"/>
        <v>2.7</v>
      </c>
    </row>
    <row r="52" spans="1:10" s="36" customFormat="1" ht="15.75" customHeight="1">
      <c r="A52" s="32"/>
      <c r="B52" s="37"/>
      <c r="C52" s="38" t="s">
        <v>22</v>
      </c>
      <c r="D52" s="35"/>
      <c r="E52" s="4">
        <v>67353</v>
      </c>
      <c r="F52" s="4">
        <v>55595</v>
      </c>
      <c r="G52" s="4">
        <v>51435</v>
      </c>
      <c r="H52" s="4">
        <v>4160</v>
      </c>
      <c r="I52" s="5">
        <f t="shared" si="5"/>
        <v>11.3</v>
      </c>
      <c r="J52" s="5">
        <f t="shared" si="6"/>
        <v>9.6</v>
      </c>
    </row>
    <row r="53" spans="1:10" s="36" customFormat="1" ht="15.75" customHeight="1">
      <c r="A53" s="32"/>
      <c r="B53" s="37"/>
      <c r="C53" s="38" t="s">
        <v>23</v>
      </c>
      <c r="D53" s="35"/>
      <c r="E53" s="4">
        <v>1375</v>
      </c>
      <c r="F53" s="4">
        <v>1467</v>
      </c>
      <c r="G53" s="4">
        <v>1378</v>
      </c>
      <c r="H53" s="4">
        <v>89</v>
      </c>
      <c r="I53" s="5">
        <f t="shared" si="5"/>
        <v>0.2</v>
      </c>
      <c r="J53" s="5">
        <f t="shared" si="6"/>
        <v>0.3</v>
      </c>
    </row>
    <row r="54" spans="1:10" s="36" customFormat="1" ht="15.75" customHeight="1">
      <c r="A54" s="32"/>
      <c r="B54" s="33"/>
      <c r="C54" s="38" t="s">
        <v>24</v>
      </c>
      <c r="D54" s="35"/>
      <c r="E54" s="4">
        <v>2017</v>
      </c>
      <c r="F54" s="4">
        <v>1434</v>
      </c>
      <c r="G54" s="4">
        <v>1330</v>
      </c>
      <c r="H54" s="4">
        <v>104</v>
      </c>
      <c r="I54" s="5">
        <f>ROUND(E54/$E$43*100,1)</f>
        <v>0.3</v>
      </c>
      <c r="J54" s="5">
        <f t="shared" si="6"/>
        <v>0.2</v>
      </c>
    </row>
    <row r="55" spans="1:10" s="36" customFormat="1" ht="15.75" customHeight="1">
      <c r="A55" s="32"/>
      <c r="B55" s="33"/>
      <c r="C55" s="38" t="s">
        <v>25</v>
      </c>
      <c r="D55" s="35"/>
      <c r="E55" s="4">
        <v>40205</v>
      </c>
      <c r="F55" s="4">
        <v>37788</v>
      </c>
      <c r="G55" s="4">
        <v>35293</v>
      </c>
      <c r="H55" s="4">
        <v>2495</v>
      </c>
      <c r="I55" s="5">
        <f t="shared" si="5"/>
        <v>6.7</v>
      </c>
      <c r="J55" s="5">
        <f t="shared" si="6"/>
        <v>6.5</v>
      </c>
    </row>
    <row r="56" spans="1:10" s="36" customFormat="1" ht="15.75" customHeight="1">
      <c r="A56" s="32"/>
      <c r="B56" s="33"/>
      <c r="C56" s="38" t="s">
        <v>14</v>
      </c>
      <c r="D56" s="35"/>
      <c r="E56" s="4">
        <v>8676</v>
      </c>
      <c r="F56" s="4">
        <v>28418</v>
      </c>
      <c r="G56" s="4">
        <v>27447</v>
      </c>
      <c r="H56" s="4">
        <v>971</v>
      </c>
      <c r="I56" s="5">
        <f t="shared" si="5"/>
        <v>1.5</v>
      </c>
      <c r="J56" s="5">
        <f t="shared" si="6"/>
        <v>4.9</v>
      </c>
    </row>
    <row r="57" spans="1:10" ht="6" customHeight="1" thickBot="1">
      <c r="A57" s="39"/>
      <c r="B57" s="40"/>
      <c r="C57" s="41"/>
      <c r="D57" s="42"/>
      <c r="E57" s="43"/>
      <c r="F57" s="43"/>
      <c r="G57" s="43"/>
      <c r="H57" s="43"/>
      <c r="I57" s="43"/>
      <c r="J57" s="43"/>
    </row>
    <row r="58" spans="2:10" ht="13.5" customHeight="1" thickTop="1">
      <c r="B58" s="44"/>
      <c r="C58" s="45"/>
      <c r="D58" s="45"/>
      <c r="E58" s="45"/>
      <c r="F58" s="45"/>
      <c r="G58" s="45"/>
      <c r="H58" s="45"/>
      <c r="I58" s="45"/>
      <c r="J58" s="45"/>
    </row>
    <row r="59" ht="13.5">
      <c r="E59" s="48"/>
    </row>
    <row r="60" ht="13.5">
      <c r="E60" s="48"/>
    </row>
    <row r="61" ht="13.5">
      <c r="E61" s="48"/>
    </row>
    <row r="62" ht="13.5">
      <c r="E62" s="48"/>
    </row>
    <row r="63" ht="13.5">
      <c r="E63" s="48"/>
    </row>
    <row r="64" ht="13.5">
      <c r="E64" s="48"/>
    </row>
    <row r="65" ht="13.5">
      <c r="E65" s="48"/>
    </row>
    <row r="66" ht="13.5">
      <c r="E66" s="48"/>
    </row>
    <row r="67" ht="13.5">
      <c r="E67" s="48"/>
    </row>
    <row r="68" ht="13.5">
      <c r="E68" s="48"/>
    </row>
    <row r="69" ht="13.5">
      <c r="E69" s="48"/>
    </row>
    <row r="70" ht="13.5">
      <c r="E70" s="48"/>
    </row>
    <row r="71" ht="13.5">
      <c r="E71" s="48"/>
    </row>
  </sheetData>
  <sheetProtection/>
  <mergeCells count="7">
    <mergeCell ref="A4:J4"/>
    <mergeCell ref="B9:C11"/>
    <mergeCell ref="E9:H9"/>
    <mergeCell ref="I9:J9"/>
    <mergeCell ref="F10:H10"/>
    <mergeCell ref="A5:J5"/>
    <mergeCell ref="A6:J6"/>
  </mergeCells>
  <printOptions/>
  <pageMargins left="0.2755905511811024" right="0.2755905511811024" top="0.2755905511811024" bottom="0.2362204724409449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2017-03-08T07:39:16Z</cp:lastPrinted>
  <dcterms:created xsi:type="dcterms:W3CDTF">2008-03-01T08:57:08Z</dcterms:created>
  <dcterms:modified xsi:type="dcterms:W3CDTF">2017-03-15T04:35:46Z</dcterms:modified>
  <cp:category/>
  <cp:version/>
  <cp:contentType/>
  <cp:contentStatus/>
</cp:coreProperties>
</file>