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5" windowWidth="12405" windowHeight="9945" activeTab="0"/>
  </bookViews>
  <sheets>
    <sheet name="19-1" sheetId="1" r:id="rId1"/>
  </sheets>
  <definedNames>
    <definedName name="_xlnm.Print_Titles" localSheetId="0">'19-1'!$1:$6</definedName>
  </definedNames>
  <calcPr fullCalcOnLoad="1"/>
</workbook>
</file>

<file path=xl/sharedStrings.xml><?xml version="1.0" encoding="utf-8"?>
<sst xmlns="http://schemas.openxmlformats.org/spreadsheetml/2006/main" count="163" uniqueCount="125">
  <si>
    <t>計</t>
  </si>
  <si>
    <t>１　年</t>
  </si>
  <si>
    <t>２　年</t>
  </si>
  <si>
    <t>３　年</t>
  </si>
  <si>
    <t>１ 年</t>
  </si>
  <si>
    <t>２ 年</t>
  </si>
  <si>
    <t>３ 年</t>
  </si>
  <si>
    <t>商　　　業　　　科</t>
  </si>
  <si>
    <t>家　　　庭　　　科</t>
  </si>
  <si>
    <t>区     分</t>
  </si>
  <si>
    <t>合　　　　　　計</t>
  </si>
  <si>
    <t>普　　　通　　　科</t>
  </si>
  <si>
    <t>その他の学科</t>
  </si>
  <si>
    <t>総　　合　　学　　科</t>
  </si>
  <si>
    <t>県立高校</t>
  </si>
  <si>
    <t>広島皆実</t>
  </si>
  <si>
    <t>広島国泰寺</t>
  </si>
  <si>
    <t>広島観音</t>
  </si>
  <si>
    <t>広</t>
  </si>
  <si>
    <t>呉宮原</t>
  </si>
  <si>
    <t>呉三津田</t>
  </si>
  <si>
    <t>三原</t>
  </si>
  <si>
    <t>三原東</t>
  </si>
  <si>
    <t>尾道東</t>
  </si>
  <si>
    <t>尾道北</t>
  </si>
  <si>
    <t>福山誠之館</t>
  </si>
  <si>
    <t>福山葦陽</t>
  </si>
  <si>
    <t>海田</t>
  </si>
  <si>
    <t>音戸</t>
  </si>
  <si>
    <t>廿日市</t>
  </si>
  <si>
    <t>大竹</t>
  </si>
  <si>
    <t>佐伯</t>
  </si>
  <si>
    <t>大柿</t>
  </si>
  <si>
    <t>可部</t>
  </si>
  <si>
    <t>加計</t>
  </si>
  <si>
    <t>千代田</t>
  </si>
  <si>
    <t>吉田</t>
  </si>
  <si>
    <t>向原</t>
  </si>
  <si>
    <t>賀茂</t>
  </si>
  <si>
    <t>竹原</t>
  </si>
  <si>
    <t>忠海</t>
  </si>
  <si>
    <t>御調</t>
  </si>
  <si>
    <t>世羅</t>
  </si>
  <si>
    <t>松永</t>
  </si>
  <si>
    <t>沼南</t>
  </si>
  <si>
    <t>府中</t>
  </si>
  <si>
    <t>油木</t>
  </si>
  <si>
    <t>上下</t>
  </si>
  <si>
    <t>三次</t>
  </si>
  <si>
    <t>庄原格致</t>
  </si>
  <si>
    <t>東城</t>
  </si>
  <si>
    <t>瀬戸田</t>
  </si>
  <si>
    <t>賀茂北</t>
  </si>
  <si>
    <t>日彰館</t>
  </si>
  <si>
    <t>黒瀬</t>
  </si>
  <si>
    <t>安芸</t>
  </si>
  <si>
    <t>五日市</t>
  </si>
  <si>
    <t>河内</t>
  </si>
  <si>
    <t>安古市</t>
  </si>
  <si>
    <t>大門</t>
  </si>
  <si>
    <t>福山明王台</t>
  </si>
  <si>
    <t>高陽</t>
  </si>
  <si>
    <t>熊野</t>
  </si>
  <si>
    <t>広島井口</t>
  </si>
  <si>
    <t>豊田</t>
  </si>
  <si>
    <t>安西</t>
  </si>
  <si>
    <t>安芸府中</t>
  </si>
  <si>
    <t>神辺旭</t>
  </si>
  <si>
    <t>府中東</t>
  </si>
  <si>
    <t>廿日市西</t>
  </si>
  <si>
    <t>高陽東</t>
  </si>
  <si>
    <t>呉昭和</t>
  </si>
  <si>
    <t>湯来南</t>
  </si>
  <si>
    <t>安芸南</t>
  </si>
  <si>
    <t>広島工業</t>
  </si>
  <si>
    <t>福山工業</t>
  </si>
  <si>
    <t>呉工業</t>
  </si>
  <si>
    <t>三次青陵</t>
  </si>
  <si>
    <t>宮島工業</t>
  </si>
  <si>
    <t>神辺</t>
  </si>
  <si>
    <t>西条農業</t>
  </si>
  <si>
    <t>庄原実業</t>
  </si>
  <si>
    <t>尾道商業</t>
  </si>
  <si>
    <t>広島商業</t>
  </si>
  <si>
    <t>呉商業</t>
  </si>
  <si>
    <t>福山商業</t>
  </si>
  <si>
    <t>西城紫水</t>
  </si>
  <si>
    <t>大崎海星</t>
  </si>
  <si>
    <t>戸手</t>
  </si>
  <si>
    <t>因島</t>
  </si>
  <si>
    <t>広島</t>
  </si>
  <si>
    <t>総合技術</t>
  </si>
  <si>
    <t xml:space="preserve"> 県立本校</t>
  </si>
  <si>
    <t>県立分校</t>
  </si>
  <si>
    <t>（分）芸北</t>
  </si>
  <si>
    <t xml:space="preserve"> 県立分校</t>
  </si>
  <si>
    <t>市立</t>
  </si>
  <si>
    <t>基町</t>
  </si>
  <si>
    <t>舟入</t>
  </si>
  <si>
    <t>安佐北</t>
  </si>
  <si>
    <t>沼田</t>
  </si>
  <si>
    <t>美鈴が丘</t>
  </si>
  <si>
    <t>呉</t>
  </si>
  <si>
    <t>福山</t>
  </si>
  <si>
    <t xml:space="preserve"> 市立</t>
  </si>
  <si>
    <t>県 立 本 校</t>
  </si>
  <si>
    <t>県 立 分 校</t>
  </si>
  <si>
    <t>県 立 の 計</t>
  </si>
  <si>
    <t>市 立 の 計</t>
  </si>
  <si>
    <t>公 立 の 計</t>
  </si>
  <si>
    <t>国 立 の 計</t>
  </si>
  <si>
    <t>私 立 の 計</t>
  </si>
  <si>
    <t>合　　計</t>
  </si>
  <si>
    <t>専攻科・広島皆実</t>
  </si>
  <si>
    <t>看　　　護　　　科</t>
  </si>
  <si>
    <t>福　　　祉　　　科</t>
  </si>
  <si>
    <t>高等学校の学校別生徒数（大学　科別）－全日制－</t>
  </si>
  <si>
    <t>19</t>
  </si>
  <si>
    <t>注：私立学校の数は「学校基本調査」による。</t>
  </si>
  <si>
    <t>農　　　業　　　科</t>
  </si>
  <si>
    <t>工　　　業　　　科</t>
  </si>
  <si>
    <t xml:space="preserve">   26 （公立）</t>
  </si>
  <si>
    <t>祇園北</t>
  </si>
  <si>
    <t xml:space="preserve">   27 （公立）</t>
  </si>
  <si>
    <t xml:space="preserve">   28 （公立）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</si>
</sst>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0.00;\-\0.00"/>
    <numFmt numFmtId="177" formatCode="yy&quot;年&quot;m&quot;月&quot;"/>
    <numFmt numFmtId="178" formatCode="[$-409]gggee&quot;年&quot;m&quot;月&quot;d&quot;日&quot;"/>
    <numFmt numFmtId="179" formatCode="hh\:mm\:ss\ AM/PM"/>
    <numFmt numFmtId="180" formatCode="hh\:mm\ AM/PM"/>
    <numFmt numFmtId="181" formatCode="hh\:mm\:ss"/>
    <numFmt numFmtId="182" formatCode="hh\:mm"/>
    <numFmt numFmtId="183" formatCode="#,###,###;[Red]\-#,###,###;&quot;-&quot;;&quot;-&quot;"/>
  </numFmts>
  <fonts count="4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9"/>
      <color indexed="63"/>
      <name val="ＭＳ Ｐ明朝"/>
      <family val="1"/>
    </font>
    <font>
      <sz val="9"/>
      <color indexed="8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9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0"/>
      <color indexed="10"/>
      <name val="System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0"/>
      <color rgb="FFFF0000"/>
      <name val="System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" fontId="7" fillId="0" borderId="1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horizontal="left" vertical="center"/>
    </xf>
    <xf numFmtId="1" fontId="7" fillId="0" borderId="11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vertical="center"/>
    </xf>
    <xf numFmtId="1" fontId="6" fillId="0" borderId="0" xfId="0" applyNumberFormat="1" applyFont="1" applyBorder="1" applyAlignment="1">
      <alignment horizontal="center" vertical="center"/>
    </xf>
    <xf numFmtId="183" fontId="6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1" fontId="6" fillId="0" borderId="12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183" fontId="9" fillId="0" borderId="0" xfId="0" applyNumberFormat="1" applyFont="1" applyAlignment="1">
      <alignment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1" fontId="6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8" fillId="0" borderId="0" xfId="0" applyNumberFormat="1" applyFont="1" applyAlignment="1" quotePrefix="1">
      <alignment horizontal="center" vertic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1" fontId="6" fillId="0" borderId="0" xfId="0" applyNumberFormat="1" applyFont="1" applyBorder="1" applyAlignment="1">
      <alignment horizontal="distributed" vertical="center" shrinkToFit="1"/>
    </xf>
    <xf numFmtId="1" fontId="6" fillId="0" borderId="17" xfId="0" applyNumberFormat="1" applyFont="1" applyBorder="1" applyAlignment="1">
      <alignment horizontal="center" vertical="center" shrinkToFit="1"/>
    </xf>
    <xf numFmtId="183" fontId="6" fillId="0" borderId="0" xfId="0" applyNumberFormat="1" applyFont="1" applyBorder="1" applyAlignment="1">
      <alignment horizontal="right" vertical="center" shrinkToFit="1"/>
    </xf>
    <xf numFmtId="183" fontId="6" fillId="0" borderId="0" xfId="0" applyNumberFormat="1" applyFont="1" applyBorder="1" applyAlignment="1">
      <alignment vertical="center" shrinkToFit="1"/>
    </xf>
    <xf numFmtId="0" fontId="9" fillId="0" borderId="0" xfId="0" applyFont="1" applyAlignment="1">
      <alignment horizontal="distributed" vertical="center" shrinkToFit="1"/>
    </xf>
    <xf numFmtId="0" fontId="0" fillId="0" borderId="17" xfId="0" applyBorder="1" applyAlignment="1">
      <alignment shrinkToFit="1"/>
    </xf>
    <xf numFmtId="183" fontId="9" fillId="0" borderId="0" xfId="0" applyNumberFormat="1" applyFont="1" applyAlignment="1">
      <alignment vertical="center" shrinkToFit="1"/>
    </xf>
    <xf numFmtId="0" fontId="0" fillId="0" borderId="16" xfId="0" applyBorder="1" applyAlignment="1">
      <alignment shrinkToFit="1"/>
    </xf>
    <xf numFmtId="0" fontId="0" fillId="0" borderId="18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20" xfId="0" applyBorder="1" applyAlignment="1">
      <alignment shrinkToFit="1"/>
    </xf>
    <xf numFmtId="0" fontId="9" fillId="0" borderId="17" xfId="0" applyFont="1" applyBorder="1" applyAlignment="1">
      <alignment horizontal="center" vertical="center" shrinkToFit="1"/>
    </xf>
    <xf numFmtId="183" fontId="6" fillId="0" borderId="0" xfId="0" applyNumberFormat="1" applyFont="1" applyBorder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distributed" vertical="center" shrinkToFit="1"/>
    </xf>
    <xf numFmtId="0" fontId="48" fillId="0" borderId="17" xfId="0" applyFont="1" applyBorder="1" applyAlignment="1">
      <alignment shrinkToFit="1"/>
    </xf>
    <xf numFmtId="183" fontId="47" fillId="0" borderId="0" xfId="0" applyNumberFormat="1" applyFont="1" applyAlignment="1">
      <alignment vertical="center" shrinkToFit="1"/>
    </xf>
    <xf numFmtId="0" fontId="47" fillId="0" borderId="0" xfId="0" applyFont="1" applyAlignment="1">
      <alignment vertical="center"/>
    </xf>
    <xf numFmtId="183" fontId="9" fillId="0" borderId="0" xfId="0" applyNumberFormat="1" applyFont="1" applyBorder="1" applyAlignment="1">
      <alignment vertical="center" shrinkToFit="1"/>
    </xf>
    <xf numFmtId="0" fontId="0" fillId="0" borderId="17" xfId="0" applyFont="1" applyBorder="1" applyAlignment="1">
      <alignment shrinkToFit="1"/>
    </xf>
    <xf numFmtId="49" fontId="7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35"/>
  <sheetViews>
    <sheetView tabSelected="1" view="pageBreakPreview" zoomScale="85" zoomScaleSheetLayoutView="85" zoomScalePageLayoutView="0" workbookViewId="0" topLeftCell="A1">
      <pane ySplit="9" topLeftCell="A10" activePane="bottomLeft" state="frozen"/>
      <selection pane="topLeft" activeCell="A1" sqref="A1"/>
      <selection pane="bottomLeft" activeCell="C10" sqref="C10"/>
    </sheetView>
  </sheetViews>
  <sheetFormatPr defaultColWidth="10.625" defaultRowHeight="15" customHeight="1"/>
  <cols>
    <col min="1" max="1" width="0.5" style="9" customWidth="1"/>
    <col min="2" max="2" width="2.75390625" style="10" customWidth="1"/>
    <col min="3" max="3" width="11.625" style="11" customWidth="1"/>
    <col min="4" max="4" width="3.00390625" style="12" customWidth="1"/>
    <col min="5" max="12" width="6.625" style="15" customWidth="1"/>
    <col min="13" max="24" width="5.625" style="15" customWidth="1"/>
    <col min="25" max="28" width="4.625" style="15" customWidth="1"/>
    <col min="29" max="29" width="4.125" style="15" customWidth="1"/>
    <col min="30" max="32" width="3.875" style="15" customWidth="1"/>
    <col min="33" max="33" width="4.125" style="15" customWidth="1"/>
    <col min="34" max="36" width="3.875" style="15" customWidth="1"/>
    <col min="37" max="37" width="4.125" style="15" customWidth="1"/>
    <col min="38" max="40" width="3.875" style="15" customWidth="1"/>
    <col min="41" max="44" width="5.625" style="15" customWidth="1"/>
    <col min="45" max="45" width="2.25390625" style="9" customWidth="1"/>
    <col min="46" max="55" width="2.625" style="9" customWidth="1"/>
    <col min="56" max="16384" width="10.625" style="9" customWidth="1"/>
  </cols>
  <sheetData>
    <row r="1" spans="13:44" ht="15" customHeight="1"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</row>
    <row r="2" spans="5:44" ht="39.75" customHeight="1">
      <c r="E2" s="24"/>
      <c r="F2" s="24"/>
      <c r="G2" s="24"/>
      <c r="H2" s="29" t="s">
        <v>117</v>
      </c>
      <c r="I2" s="24"/>
      <c r="J2" s="63" t="s">
        <v>116</v>
      </c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18"/>
      <c r="AC2" s="19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</row>
    <row r="3" spans="2:44" ht="15" customHeight="1" thickBot="1">
      <c r="B3" s="3"/>
      <c r="C3" s="8"/>
      <c r="D3" s="6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18"/>
      <c r="AQ3" s="21"/>
      <c r="AR3" s="22"/>
    </row>
    <row r="4" spans="1:44" ht="18" customHeight="1" thickTop="1">
      <c r="A4" s="5"/>
      <c r="B4" s="58" t="s">
        <v>9</v>
      </c>
      <c r="C4" s="58"/>
      <c r="D4" s="4"/>
      <c r="E4" s="61" t="s">
        <v>10</v>
      </c>
      <c r="F4" s="61"/>
      <c r="G4" s="61"/>
      <c r="H4" s="62"/>
      <c r="I4" s="60" t="s">
        <v>11</v>
      </c>
      <c r="J4" s="54"/>
      <c r="K4" s="54"/>
      <c r="L4" s="55"/>
      <c r="M4" s="60" t="s">
        <v>119</v>
      </c>
      <c r="N4" s="54"/>
      <c r="O4" s="54"/>
      <c r="P4" s="55"/>
      <c r="Q4" s="60" t="s">
        <v>120</v>
      </c>
      <c r="R4" s="54"/>
      <c r="S4" s="54"/>
      <c r="T4" s="55"/>
      <c r="U4" s="53" t="s">
        <v>7</v>
      </c>
      <c r="V4" s="54"/>
      <c r="W4" s="54"/>
      <c r="X4" s="55"/>
      <c r="Y4" s="53" t="s">
        <v>8</v>
      </c>
      <c r="Z4" s="54"/>
      <c r="AA4" s="54"/>
      <c r="AB4" s="55"/>
      <c r="AC4" s="53" t="s">
        <v>114</v>
      </c>
      <c r="AD4" s="54"/>
      <c r="AE4" s="54"/>
      <c r="AF4" s="55"/>
      <c r="AG4" s="53" t="s">
        <v>115</v>
      </c>
      <c r="AH4" s="56"/>
      <c r="AI4" s="56"/>
      <c r="AJ4" s="57"/>
      <c r="AK4" s="53" t="s">
        <v>12</v>
      </c>
      <c r="AL4" s="56"/>
      <c r="AM4" s="56"/>
      <c r="AN4" s="57"/>
      <c r="AO4" s="53" t="s">
        <v>13</v>
      </c>
      <c r="AP4" s="54"/>
      <c r="AQ4" s="54"/>
      <c r="AR4" s="54"/>
    </row>
    <row r="5" spans="2:44" s="12" customFormat="1" ht="18" customHeight="1">
      <c r="B5" s="59"/>
      <c r="C5" s="59"/>
      <c r="D5" s="1"/>
      <c r="E5" s="23" t="s">
        <v>0</v>
      </c>
      <c r="F5" s="16" t="s">
        <v>1</v>
      </c>
      <c r="G5" s="16" t="s">
        <v>2</v>
      </c>
      <c r="H5" s="16" t="s">
        <v>3</v>
      </c>
      <c r="I5" s="16" t="s">
        <v>0</v>
      </c>
      <c r="J5" s="16" t="s">
        <v>1</v>
      </c>
      <c r="K5" s="16" t="s">
        <v>2</v>
      </c>
      <c r="L5" s="16" t="s">
        <v>3</v>
      </c>
      <c r="M5" s="16" t="s">
        <v>0</v>
      </c>
      <c r="N5" s="16" t="s">
        <v>4</v>
      </c>
      <c r="O5" s="16" t="s">
        <v>5</v>
      </c>
      <c r="P5" s="16" t="s">
        <v>6</v>
      </c>
      <c r="Q5" s="16" t="s">
        <v>0</v>
      </c>
      <c r="R5" s="16" t="s">
        <v>4</v>
      </c>
      <c r="S5" s="16" t="s">
        <v>5</v>
      </c>
      <c r="T5" s="16" t="s">
        <v>6</v>
      </c>
      <c r="U5" s="16" t="s">
        <v>0</v>
      </c>
      <c r="V5" s="16" t="s">
        <v>4</v>
      </c>
      <c r="W5" s="16" t="s">
        <v>5</v>
      </c>
      <c r="X5" s="16" t="s">
        <v>6</v>
      </c>
      <c r="Y5" s="16" t="s">
        <v>0</v>
      </c>
      <c r="Z5" s="16" t="s">
        <v>4</v>
      </c>
      <c r="AA5" s="16" t="s">
        <v>5</v>
      </c>
      <c r="AB5" s="16" t="s">
        <v>6</v>
      </c>
      <c r="AC5" s="16" t="s">
        <v>0</v>
      </c>
      <c r="AD5" s="16" t="s">
        <v>4</v>
      </c>
      <c r="AE5" s="16" t="s">
        <v>5</v>
      </c>
      <c r="AF5" s="16" t="s">
        <v>6</v>
      </c>
      <c r="AG5" s="16" t="s">
        <v>0</v>
      </c>
      <c r="AH5" s="16" t="s">
        <v>4</v>
      </c>
      <c r="AI5" s="16" t="s">
        <v>5</v>
      </c>
      <c r="AJ5" s="16" t="s">
        <v>6</v>
      </c>
      <c r="AK5" s="16" t="s">
        <v>0</v>
      </c>
      <c r="AL5" s="16" t="s">
        <v>4</v>
      </c>
      <c r="AM5" s="16" t="s">
        <v>5</v>
      </c>
      <c r="AN5" s="16" t="s">
        <v>6</v>
      </c>
      <c r="AO5" s="16" t="s">
        <v>0</v>
      </c>
      <c r="AP5" s="16" t="s">
        <v>4</v>
      </c>
      <c r="AQ5" s="16" t="s">
        <v>5</v>
      </c>
      <c r="AR5" s="17" t="s">
        <v>6</v>
      </c>
    </row>
    <row r="6" spans="1:44" s="14" customFormat="1" ht="4.5" customHeight="1">
      <c r="A6" s="2"/>
      <c r="B6" s="3"/>
      <c r="C6" s="13"/>
      <c r="D6" s="2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s="14" customFormat="1" ht="15" customHeight="1">
      <c r="A7" s="2"/>
      <c r="B7" s="3"/>
      <c r="C7" s="32" t="s">
        <v>121</v>
      </c>
      <c r="D7" s="33"/>
      <c r="E7" s="34">
        <v>48100</v>
      </c>
      <c r="F7" s="35">
        <v>16393</v>
      </c>
      <c r="G7" s="35">
        <v>15978</v>
      </c>
      <c r="H7" s="35">
        <v>15729</v>
      </c>
      <c r="I7" s="35">
        <v>30914</v>
      </c>
      <c r="J7" s="35">
        <v>10448</v>
      </c>
      <c r="K7" s="35">
        <v>10259</v>
      </c>
      <c r="L7" s="35">
        <v>10207</v>
      </c>
      <c r="M7" s="34">
        <v>1575</v>
      </c>
      <c r="N7" s="35">
        <v>535</v>
      </c>
      <c r="O7" s="35">
        <v>539</v>
      </c>
      <c r="P7" s="35">
        <v>501</v>
      </c>
      <c r="Q7" s="35">
        <v>4185</v>
      </c>
      <c r="R7" s="35">
        <v>1473</v>
      </c>
      <c r="S7" s="35">
        <v>1382</v>
      </c>
      <c r="T7" s="35">
        <v>1330</v>
      </c>
      <c r="U7" s="35">
        <v>3497</v>
      </c>
      <c r="V7" s="35">
        <v>1204</v>
      </c>
      <c r="W7" s="35">
        <v>1156</v>
      </c>
      <c r="X7" s="35">
        <v>1137</v>
      </c>
      <c r="Y7" s="35">
        <v>731</v>
      </c>
      <c r="Z7" s="35">
        <v>242</v>
      </c>
      <c r="AA7" s="35">
        <v>253</v>
      </c>
      <c r="AB7" s="35">
        <v>236</v>
      </c>
      <c r="AC7" s="35">
        <v>119</v>
      </c>
      <c r="AD7" s="35">
        <v>40</v>
      </c>
      <c r="AE7" s="35">
        <v>40</v>
      </c>
      <c r="AF7" s="35">
        <v>39</v>
      </c>
      <c r="AG7" s="35">
        <v>72</v>
      </c>
      <c r="AH7" s="35">
        <v>32</v>
      </c>
      <c r="AI7" s="35">
        <v>24</v>
      </c>
      <c r="AJ7" s="35">
        <v>16</v>
      </c>
      <c r="AK7" s="35">
        <v>344</v>
      </c>
      <c r="AL7" s="35">
        <v>119</v>
      </c>
      <c r="AM7" s="35">
        <v>113</v>
      </c>
      <c r="AN7" s="35">
        <v>112</v>
      </c>
      <c r="AO7" s="35">
        <v>6663</v>
      </c>
      <c r="AP7" s="35">
        <v>2300</v>
      </c>
      <c r="AQ7" s="35">
        <v>2212</v>
      </c>
      <c r="AR7" s="35">
        <v>2151</v>
      </c>
    </row>
    <row r="8" spans="1:44" s="14" customFormat="1" ht="15" customHeight="1">
      <c r="A8" s="2"/>
      <c r="B8" s="3"/>
      <c r="C8" s="32" t="s">
        <v>123</v>
      </c>
      <c r="D8" s="33"/>
      <c r="E8" s="34">
        <v>47482</v>
      </c>
      <c r="F8" s="35">
        <v>15965</v>
      </c>
      <c r="G8" s="35">
        <v>15881</v>
      </c>
      <c r="H8" s="35">
        <v>15636</v>
      </c>
      <c r="I8" s="35">
        <v>30350</v>
      </c>
      <c r="J8" s="35">
        <v>10077</v>
      </c>
      <c r="K8" s="35">
        <v>10184</v>
      </c>
      <c r="L8" s="35">
        <v>10089</v>
      </c>
      <c r="M8" s="34">
        <v>1586</v>
      </c>
      <c r="N8" s="35">
        <v>545</v>
      </c>
      <c r="O8" s="35">
        <v>519</v>
      </c>
      <c r="P8" s="35">
        <v>522</v>
      </c>
      <c r="Q8" s="35">
        <v>4198</v>
      </c>
      <c r="R8" s="35">
        <v>1449</v>
      </c>
      <c r="S8" s="35">
        <v>1414</v>
      </c>
      <c r="T8" s="35">
        <v>1335</v>
      </c>
      <c r="U8" s="35">
        <v>3463</v>
      </c>
      <c r="V8" s="35">
        <v>1199</v>
      </c>
      <c r="W8" s="35">
        <v>1143</v>
      </c>
      <c r="X8" s="35">
        <v>1121</v>
      </c>
      <c r="Y8" s="35">
        <v>715</v>
      </c>
      <c r="Z8" s="35">
        <v>233</v>
      </c>
      <c r="AA8" s="35">
        <v>234</v>
      </c>
      <c r="AB8" s="35">
        <v>248</v>
      </c>
      <c r="AC8" s="35">
        <v>120</v>
      </c>
      <c r="AD8" s="35">
        <v>40</v>
      </c>
      <c r="AE8" s="35">
        <v>40</v>
      </c>
      <c r="AF8" s="35">
        <v>40</v>
      </c>
      <c r="AG8" s="35">
        <v>84</v>
      </c>
      <c r="AH8" s="35">
        <v>36</v>
      </c>
      <c r="AI8" s="35">
        <v>26</v>
      </c>
      <c r="AJ8" s="35">
        <v>22</v>
      </c>
      <c r="AK8" s="35">
        <v>341</v>
      </c>
      <c r="AL8" s="35">
        <v>121</v>
      </c>
      <c r="AM8" s="35">
        <v>113</v>
      </c>
      <c r="AN8" s="35">
        <v>107</v>
      </c>
      <c r="AO8" s="35">
        <v>6625</v>
      </c>
      <c r="AP8" s="35">
        <v>2265</v>
      </c>
      <c r="AQ8" s="35">
        <v>2208</v>
      </c>
      <c r="AR8" s="35">
        <v>2152</v>
      </c>
    </row>
    <row r="9" spans="1:44" s="14" customFormat="1" ht="15" customHeight="1">
      <c r="A9" s="2"/>
      <c r="B9" s="3"/>
      <c r="C9" s="32" t="s">
        <v>124</v>
      </c>
      <c r="D9" s="33"/>
      <c r="E9" s="34">
        <f>F9+G9+H9</f>
        <v>46864</v>
      </c>
      <c r="F9" s="35">
        <f>J9+N9+R9+V9+Z9+AD9+AH9+AL9+AP9</f>
        <v>15771</v>
      </c>
      <c r="G9" s="35">
        <f>K9+O9+S9+W9+AA9+AE9+AI9+AM9+AQ9</f>
        <v>15532</v>
      </c>
      <c r="H9" s="35">
        <f>L9+P9+T9+X9+AB9+AF9+AJ9+AN9+AR9</f>
        <v>15561</v>
      </c>
      <c r="I9" s="35">
        <f>J9+K9+L9</f>
        <v>29791</v>
      </c>
      <c r="J9" s="35">
        <f>J124</f>
        <v>9917</v>
      </c>
      <c r="K9" s="35">
        <f>K124</f>
        <v>9848</v>
      </c>
      <c r="L9" s="35">
        <f>L124</f>
        <v>10026</v>
      </c>
      <c r="M9" s="34">
        <f>N9+O9+P9</f>
        <v>1561</v>
      </c>
      <c r="N9" s="35">
        <f aca="true" t="shared" si="0" ref="N9:AR9">N124</f>
        <v>540</v>
      </c>
      <c r="O9" s="35">
        <f t="shared" si="0"/>
        <v>518</v>
      </c>
      <c r="P9" s="35">
        <f t="shared" si="0"/>
        <v>503</v>
      </c>
      <c r="Q9" s="35">
        <f>R9+S9+T9</f>
        <v>4248</v>
      </c>
      <c r="R9" s="35">
        <f>R124</f>
        <v>1467</v>
      </c>
      <c r="S9" s="35">
        <f t="shared" si="0"/>
        <v>1401</v>
      </c>
      <c r="T9" s="35">
        <f t="shared" si="0"/>
        <v>1380</v>
      </c>
      <c r="U9" s="35">
        <f>V9+W9+X9</f>
        <v>3451</v>
      </c>
      <c r="V9" s="35">
        <f>V124</f>
        <v>1185</v>
      </c>
      <c r="W9" s="35">
        <f t="shared" si="0"/>
        <v>1152</v>
      </c>
      <c r="X9" s="35">
        <f t="shared" si="0"/>
        <v>1114</v>
      </c>
      <c r="Y9" s="35">
        <f>Z9+AA9+AB9</f>
        <v>686</v>
      </c>
      <c r="Z9" s="35">
        <f>Z124</f>
        <v>238</v>
      </c>
      <c r="AA9" s="35">
        <f t="shared" si="0"/>
        <v>219</v>
      </c>
      <c r="AB9" s="35">
        <f t="shared" si="0"/>
        <v>229</v>
      </c>
      <c r="AC9" s="35">
        <f>AD9+AE9+AF9</f>
        <v>120</v>
      </c>
      <c r="AD9" s="35">
        <f>AD124</f>
        <v>40</v>
      </c>
      <c r="AE9" s="35">
        <f t="shared" si="0"/>
        <v>40</v>
      </c>
      <c r="AF9" s="35">
        <f t="shared" si="0"/>
        <v>40</v>
      </c>
      <c r="AG9" s="35">
        <f>AH9+AI9+AJ9</f>
        <v>68</v>
      </c>
      <c r="AH9" s="35">
        <f>AH124</f>
        <v>21</v>
      </c>
      <c r="AI9" s="35">
        <f t="shared" si="0"/>
        <v>21</v>
      </c>
      <c r="AJ9" s="35">
        <f t="shared" si="0"/>
        <v>26</v>
      </c>
      <c r="AK9" s="35">
        <f>AL9+AM9+AN9</f>
        <v>341</v>
      </c>
      <c r="AL9" s="35">
        <f>AL124</f>
        <v>114</v>
      </c>
      <c r="AM9" s="35">
        <f t="shared" si="0"/>
        <v>119</v>
      </c>
      <c r="AN9" s="35">
        <f t="shared" si="0"/>
        <v>108</v>
      </c>
      <c r="AO9" s="35">
        <f>AP9+AQ9+AR9</f>
        <v>6598</v>
      </c>
      <c r="AP9" s="35">
        <f>AP124</f>
        <v>2249</v>
      </c>
      <c r="AQ9" s="35">
        <f t="shared" si="0"/>
        <v>2214</v>
      </c>
      <c r="AR9" s="35">
        <f t="shared" si="0"/>
        <v>2135</v>
      </c>
    </row>
    <row r="10" spans="1:44" s="14" customFormat="1" ht="15" customHeight="1">
      <c r="A10" s="2"/>
      <c r="B10" s="3"/>
      <c r="C10" s="32"/>
      <c r="D10" s="33"/>
      <c r="E10" s="34"/>
      <c r="F10" s="35"/>
      <c r="G10" s="35"/>
      <c r="H10" s="35"/>
      <c r="I10" s="35"/>
      <c r="J10" s="35"/>
      <c r="K10" s="35"/>
      <c r="L10" s="35"/>
      <c r="M10" s="34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</row>
    <row r="11" spans="1:44" s="14" customFormat="1" ht="15" customHeight="1">
      <c r="A11" s="2"/>
      <c r="B11" s="3" t="s">
        <v>14</v>
      </c>
      <c r="C11" s="32"/>
      <c r="D11" s="33"/>
      <c r="E11" s="34"/>
      <c r="F11" s="35"/>
      <c r="G11" s="35"/>
      <c r="H11" s="35"/>
      <c r="I11" s="35"/>
      <c r="J11" s="35"/>
      <c r="K11" s="35"/>
      <c r="L11" s="35"/>
      <c r="M11" s="34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</row>
    <row r="12" spans="1:44" s="14" customFormat="1" ht="15" customHeight="1">
      <c r="A12" s="2"/>
      <c r="B12" s="3"/>
      <c r="C12" s="32" t="s">
        <v>15</v>
      </c>
      <c r="D12" s="33"/>
      <c r="E12" s="34">
        <f>F12+G12+H12</f>
        <v>878</v>
      </c>
      <c r="F12" s="35">
        <f>J12+N12+R12+V12+Z12+AD12+AH12+AL12+AP12</f>
        <v>282</v>
      </c>
      <c r="G12" s="35">
        <f>K12+O12+S12+W12+AA12+AE12+AI12+AM12+AQ12</f>
        <v>279</v>
      </c>
      <c r="H12" s="35">
        <f>L12+P12+T12+X12+AB12+AF12+AJ12+AN12+AR12</f>
        <v>317</v>
      </c>
      <c r="I12" s="35">
        <v>639</v>
      </c>
      <c r="J12" s="35">
        <v>202</v>
      </c>
      <c r="K12" s="35">
        <v>199</v>
      </c>
      <c r="L12" s="35">
        <v>238</v>
      </c>
      <c r="M12" s="34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51">
        <v>120</v>
      </c>
      <c r="AD12" s="51">
        <v>40</v>
      </c>
      <c r="AE12" s="51">
        <v>40</v>
      </c>
      <c r="AF12" s="51">
        <v>40</v>
      </c>
      <c r="AG12" s="35">
        <v>0</v>
      </c>
      <c r="AH12" s="35">
        <v>0</v>
      </c>
      <c r="AI12" s="35">
        <v>0</v>
      </c>
      <c r="AJ12" s="35">
        <v>0</v>
      </c>
      <c r="AK12" s="7">
        <v>119</v>
      </c>
      <c r="AL12" s="7">
        <v>40</v>
      </c>
      <c r="AM12" s="7">
        <v>40</v>
      </c>
      <c r="AN12" s="7">
        <v>39</v>
      </c>
      <c r="AO12" s="35">
        <v>0</v>
      </c>
      <c r="AP12" s="35">
        <v>0</v>
      </c>
      <c r="AQ12" s="35">
        <v>0</v>
      </c>
      <c r="AR12" s="35">
        <v>0</v>
      </c>
    </row>
    <row r="13" spans="1:44" s="14" customFormat="1" ht="15" customHeight="1">
      <c r="A13" s="2"/>
      <c r="B13" s="3"/>
      <c r="C13" s="32" t="s">
        <v>16</v>
      </c>
      <c r="D13" s="33"/>
      <c r="E13" s="34">
        <f aca="true" t="shared" si="1" ref="E13:E21">F13+G13+H13</f>
        <v>877</v>
      </c>
      <c r="F13" s="35">
        <f aca="true" t="shared" si="2" ref="F13:F21">J13+N13+R13+V13+Z13+AD13+AH13+AL13+AP13</f>
        <v>274</v>
      </c>
      <c r="G13" s="35">
        <f aca="true" t="shared" si="3" ref="G13:G21">K13+O13+S13+W13+AA13+AE13+AI13+AM13+AQ13</f>
        <v>280</v>
      </c>
      <c r="H13" s="35">
        <f>L13+P13+T13+X13+AB13+AF13+AJ13+AN13+AR13</f>
        <v>323</v>
      </c>
      <c r="I13" s="35">
        <v>877</v>
      </c>
      <c r="J13" s="35">
        <v>274</v>
      </c>
      <c r="K13" s="35">
        <v>280</v>
      </c>
      <c r="L13" s="35">
        <v>323</v>
      </c>
      <c r="M13" s="34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</row>
    <row r="14" spans="1:44" s="14" customFormat="1" ht="15" customHeight="1">
      <c r="A14" s="2"/>
      <c r="B14" s="3"/>
      <c r="C14" s="32" t="s">
        <v>17</v>
      </c>
      <c r="D14" s="33"/>
      <c r="E14" s="34">
        <f t="shared" si="1"/>
        <v>756</v>
      </c>
      <c r="F14" s="35">
        <f t="shared" si="2"/>
        <v>242</v>
      </c>
      <c r="G14" s="35">
        <f t="shared" si="3"/>
        <v>238</v>
      </c>
      <c r="H14" s="35">
        <f aca="true" t="shared" si="4" ref="H14:H21">L14+P14+T14+X14+AB14+AF14+AJ14+AN14+AR14</f>
        <v>276</v>
      </c>
      <c r="I14" s="35">
        <v>0</v>
      </c>
      <c r="J14" s="35">
        <v>0</v>
      </c>
      <c r="K14" s="35">
        <v>0</v>
      </c>
      <c r="L14" s="35">
        <v>0</v>
      </c>
      <c r="M14" s="34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7">
        <v>756</v>
      </c>
      <c r="AP14" s="7">
        <v>242</v>
      </c>
      <c r="AQ14" s="7">
        <v>238</v>
      </c>
      <c r="AR14" s="7">
        <v>276</v>
      </c>
    </row>
    <row r="15" spans="1:44" s="14" customFormat="1" ht="15" customHeight="1">
      <c r="A15" s="2"/>
      <c r="B15" s="3"/>
      <c r="C15" s="32" t="s">
        <v>18</v>
      </c>
      <c r="D15" s="33"/>
      <c r="E15" s="34">
        <f t="shared" si="1"/>
        <v>598</v>
      </c>
      <c r="F15" s="35">
        <f t="shared" si="2"/>
        <v>200</v>
      </c>
      <c r="G15" s="35">
        <f t="shared" si="3"/>
        <v>198</v>
      </c>
      <c r="H15" s="35">
        <f t="shared" si="4"/>
        <v>200</v>
      </c>
      <c r="I15" s="35">
        <v>598</v>
      </c>
      <c r="J15" s="35">
        <v>200</v>
      </c>
      <c r="K15" s="35">
        <v>198</v>
      </c>
      <c r="L15" s="35">
        <v>200</v>
      </c>
      <c r="M15" s="34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</row>
    <row r="16" spans="1:44" s="14" customFormat="1" ht="15" customHeight="1">
      <c r="A16" s="2"/>
      <c r="B16" s="3"/>
      <c r="C16" s="32" t="s">
        <v>19</v>
      </c>
      <c r="D16" s="33"/>
      <c r="E16" s="34">
        <f t="shared" si="1"/>
        <v>592</v>
      </c>
      <c r="F16" s="35">
        <f t="shared" si="2"/>
        <v>201</v>
      </c>
      <c r="G16" s="35">
        <f t="shared" si="3"/>
        <v>197</v>
      </c>
      <c r="H16" s="35">
        <f t="shared" si="4"/>
        <v>194</v>
      </c>
      <c r="I16" s="35">
        <v>592</v>
      </c>
      <c r="J16" s="35">
        <v>201</v>
      </c>
      <c r="K16" s="35">
        <v>197</v>
      </c>
      <c r="L16" s="35">
        <v>194</v>
      </c>
      <c r="M16" s="34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</row>
    <row r="17" spans="1:44" s="14" customFormat="1" ht="15" customHeight="1">
      <c r="A17" s="2"/>
      <c r="B17" s="3"/>
      <c r="C17" s="32" t="s">
        <v>20</v>
      </c>
      <c r="D17" s="33"/>
      <c r="E17" s="34">
        <f t="shared" si="1"/>
        <v>576</v>
      </c>
      <c r="F17" s="35">
        <f t="shared" si="2"/>
        <v>197</v>
      </c>
      <c r="G17" s="35">
        <f t="shared" si="3"/>
        <v>183</v>
      </c>
      <c r="H17" s="35">
        <f t="shared" si="4"/>
        <v>196</v>
      </c>
      <c r="I17" s="35">
        <v>576</v>
      </c>
      <c r="J17" s="35">
        <v>197</v>
      </c>
      <c r="K17" s="35">
        <v>183</v>
      </c>
      <c r="L17" s="35">
        <v>196</v>
      </c>
      <c r="M17" s="34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</row>
    <row r="18" spans="1:44" s="14" customFormat="1" ht="15" customHeight="1">
      <c r="A18" s="2"/>
      <c r="B18" s="3"/>
      <c r="C18" s="32" t="s">
        <v>21</v>
      </c>
      <c r="D18" s="33"/>
      <c r="E18" s="34">
        <f t="shared" si="1"/>
        <v>589</v>
      </c>
      <c r="F18" s="35">
        <f t="shared" si="2"/>
        <v>200</v>
      </c>
      <c r="G18" s="35">
        <f t="shared" si="3"/>
        <v>197</v>
      </c>
      <c r="H18" s="35">
        <f t="shared" si="4"/>
        <v>192</v>
      </c>
      <c r="I18" s="35">
        <v>589</v>
      </c>
      <c r="J18" s="35">
        <v>200</v>
      </c>
      <c r="K18" s="35">
        <v>197</v>
      </c>
      <c r="L18" s="35">
        <v>192</v>
      </c>
      <c r="M18" s="34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</row>
    <row r="19" spans="1:44" s="14" customFormat="1" ht="15" customHeight="1">
      <c r="A19" s="2"/>
      <c r="B19" s="3"/>
      <c r="C19" s="32" t="s">
        <v>22</v>
      </c>
      <c r="D19" s="33"/>
      <c r="E19" s="34">
        <f t="shared" si="1"/>
        <v>411</v>
      </c>
      <c r="F19" s="35">
        <f t="shared" si="2"/>
        <v>132</v>
      </c>
      <c r="G19" s="35">
        <f t="shared" si="3"/>
        <v>145</v>
      </c>
      <c r="H19" s="35">
        <f t="shared" si="4"/>
        <v>134</v>
      </c>
      <c r="I19" s="35">
        <v>411</v>
      </c>
      <c r="J19" s="35">
        <v>132</v>
      </c>
      <c r="K19" s="35">
        <v>145</v>
      </c>
      <c r="L19" s="35">
        <v>134</v>
      </c>
      <c r="M19" s="34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0</v>
      </c>
      <c r="AP19" s="35">
        <v>0</v>
      </c>
      <c r="AQ19" s="35">
        <v>0</v>
      </c>
      <c r="AR19" s="35">
        <v>0</v>
      </c>
    </row>
    <row r="20" spans="1:44" s="14" customFormat="1" ht="15" customHeight="1">
      <c r="A20" s="2"/>
      <c r="B20" s="3"/>
      <c r="C20" s="32" t="s">
        <v>23</v>
      </c>
      <c r="D20" s="33"/>
      <c r="E20" s="34">
        <f t="shared" si="1"/>
        <v>592</v>
      </c>
      <c r="F20" s="35">
        <f t="shared" si="2"/>
        <v>201</v>
      </c>
      <c r="G20" s="35">
        <f t="shared" si="3"/>
        <v>192</v>
      </c>
      <c r="H20" s="35">
        <f t="shared" si="4"/>
        <v>199</v>
      </c>
      <c r="I20" s="35">
        <v>592</v>
      </c>
      <c r="J20" s="35">
        <v>201</v>
      </c>
      <c r="K20" s="35">
        <v>192</v>
      </c>
      <c r="L20" s="35">
        <v>199</v>
      </c>
      <c r="M20" s="34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</row>
    <row r="21" spans="1:44" s="14" customFormat="1" ht="15" customHeight="1">
      <c r="A21" s="2"/>
      <c r="B21" s="3"/>
      <c r="C21" s="32" t="s">
        <v>24</v>
      </c>
      <c r="D21" s="33"/>
      <c r="E21" s="34">
        <f t="shared" si="1"/>
        <v>595</v>
      </c>
      <c r="F21" s="35">
        <f t="shared" si="2"/>
        <v>200</v>
      </c>
      <c r="G21" s="35">
        <f t="shared" si="3"/>
        <v>197</v>
      </c>
      <c r="H21" s="35">
        <f t="shared" si="4"/>
        <v>198</v>
      </c>
      <c r="I21" s="35">
        <v>0</v>
      </c>
      <c r="J21" s="35">
        <v>0</v>
      </c>
      <c r="K21" s="35">
        <v>0</v>
      </c>
      <c r="L21" s="35">
        <v>0</v>
      </c>
      <c r="M21" s="34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7">
        <v>595</v>
      </c>
      <c r="AP21" s="7">
        <v>200</v>
      </c>
      <c r="AQ21" s="7">
        <v>197</v>
      </c>
      <c r="AR21" s="7">
        <v>198</v>
      </c>
    </row>
    <row r="22" spans="1:44" s="14" customFormat="1" ht="15" customHeight="1">
      <c r="A22" s="2"/>
      <c r="B22" s="3"/>
      <c r="C22" s="32"/>
      <c r="D22" s="33"/>
      <c r="E22" s="34"/>
      <c r="F22" s="35"/>
      <c r="G22" s="35"/>
      <c r="H22" s="35"/>
      <c r="I22" s="35"/>
      <c r="J22" s="35"/>
      <c r="K22" s="35"/>
      <c r="L22" s="35"/>
      <c r="M22" s="34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7"/>
      <c r="AP22" s="7"/>
      <c r="AQ22" s="7"/>
      <c r="AR22" s="7"/>
    </row>
    <row r="23" spans="1:44" s="14" customFormat="1" ht="15" customHeight="1">
      <c r="A23" s="2"/>
      <c r="B23" s="3"/>
      <c r="C23" s="32" t="s">
        <v>25</v>
      </c>
      <c r="D23" s="33"/>
      <c r="E23" s="34">
        <f>F23+G23+H23</f>
        <v>828</v>
      </c>
      <c r="F23" s="35">
        <f>J23+N23+R23+V23+Z23+AD23+AH23+AL23+AP23</f>
        <v>281</v>
      </c>
      <c r="G23" s="35">
        <f>K23+O23+S23+W23+AA23+AE23+AI23+AM23+AQ23</f>
        <v>278</v>
      </c>
      <c r="H23" s="35">
        <f>L23+P23+T23+X23+AB23+AF23+AJ23+AN23+AR23</f>
        <v>269</v>
      </c>
      <c r="I23" s="35">
        <v>0</v>
      </c>
      <c r="J23" s="35">
        <v>0</v>
      </c>
      <c r="K23" s="35">
        <v>0</v>
      </c>
      <c r="L23" s="35">
        <v>0</v>
      </c>
      <c r="M23" s="34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7">
        <v>828</v>
      </c>
      <c r="AP23" s="7">
        <v>281</v>
      </c>
      <c r="AQ23" s="7">
        <v>278</v>
      </c>
      <c r="AR23" s="7">
        <v>269</v>
      </c>
    </row>
    <row r="24" spans="1:44" s="14" customFormat="1" ht="15" customHeight="1">
      <c r="A24" s="2"/>
      <c r="B24" s="3"/>
      <c r="C24" s="32" t="s">
        <v>26</v>
      </c>
      <c r="D24" s="33"/>
      <c r="E24" s="34">
        <f aca="true" t="shared" si="5" ref="E24:E32">F24+G24+H24</f>
        <v>954</v>
      </c>
      <c r="F24" s="35">
        <f aca="true" t="shared" si="6" ref="F24:F32">J24+N24+R24+V24+Z24+AD24+AH24+AL24+AP24</f>
        <v>320</v>
      </c>
      <c r="G24" s="35">
        <f aca="true" t="shared" si="7" ref="G24:G32">K24+O24+S24+W24+AA24+AE24+AI24+AM24+AQ24</f>
        <v>321</v>
      </c>
      <c r="H24" s="35">
        <f aca="true" t="shared" si="8" ref="H24:H32">L24+P24+T24+X24+AB24+AF24+AJ24+AN24+AR24</f>
        <v>313</v>
      </c>
      <c r="I24" s="35">
        <v>954</v>
      </c>
      <c r="J24" s="35">
        <v>320</v>
      </c>
      <c r="K24" s="35">
        <v>321</v>
      </c>
      <c r="L24" s="35">
        <v>313</v>
      </c>
      <c r="M24" s="34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0</v>
      </c>
      <c r="AQ24" s="35">
        <v>0</v>
      </c>
      <c r="AR24" s="35">
        <v>0</v>
      </c>
    </row>
    <row r="25" spans="1:44" s="14" customFormat="1" ht="15" customHeight="1">
      <c r="A25" s="2"/>
      <c r="B25" s="3"/>
      <c r="C25" s="32" t="s">
        <v>27</v>
      </c>
      <c r="D25" s="33"/>
      <c r="E25" s="34">
        <f t="shared" si="5"/>
        <v>949</v>
      </c>
      <c r="F25" s="35">
        <f t="shared" si="6"/>
        <v>323</v>
      </c>
      <c r="G25" s="35">
        <f t="shared" si="7"/>
        <v>310</v>
      </c>
      <c r="H25" s="35">
        <f t="shared" si="8"/>
        <v>316</v>
      </c>
      <c r="I25" s="35">
        <v>716</v>
      </c>
      <c r="J25" s="35">
        <v>243</v>
      </c>
      <c r="K25" s="35">
        <v>234</v>
      </c>
      <c r="L25" s="35">
        <v>239</v>
      </c>
      <c r="M25" s="34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7">
        <v>233</v>
      </c>
      <c r="Z25" s="7">
        <v>80</v>
      </c>
      <c r="AA25" s="7">
        <v>76</v>
      </c>
      <c r="AB25" s="7">
        <v>77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</row>
    <row r="26" spans="1:44" s="14" customFormat="1" ht="15" customHeight="1">
      <c r="A26" s="2"/>
      <c r="B26" s="3"/>
      <c r="C26" s="32" t="s">
        <v>28</v>
      </c>
      <c r="D26" s="33"/>
      <c r="E26" s="34">
        <f t="shared" si="5"/>
        <v>133</v>
      </c>
      <c r="F26" s="35">
        <f t="shared" si="6"/>
        <v>44</v>
      </c>
      <c r="G26" s="35">
        <f t="shared" si="7"/>
        <v>47</v>
      </c>
      <c r="H26" s="35">
        <f t="shared" si="8"/>
        <v>42</v>
      </c>
      <c r="I26" s="35">
        <v>133</v>
      </c>
      <c r="J26" s="35">
        <v>44</v>
      </c>
      <c r="K26" s="35">
        <v>47</v>
      </c>
      <c r="L26" s="35">
        <v>42</v>
      </c>
      <c r="M26" s="34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5">
        <v>0</v>
      </c>
      <c r="AP26" s="35">
        <v>0</v>
      </c>
      <c r="AQ26" s="35">
        <v>0</v>
      </c>
      <c r="AR26" s="35">
        <v>0</v>
      </c>
    </row>
    <row r="27" spans="1:44" s="14" customFormat="1" ht="15" customHeight="1">
      <c r="A27" s="2"/>
      <c r="B27" s="3"/>
      <c r="C27" s="32" t="s">
        <v>29</v>
      </c>
      <c r="D27" s="33"/>
      <c r="E27" s="34">
        <f t="shared" si="5"/>
        <v>879</v>
      </c>
      <c r="F27" s="35">
        <f t="shared" si="6"/>
        <v>282</v>
      </c>
      <c r="G27" s="35">
        <f t="shared" si="7"/>
        <v>280</v>
      </c>
      <c r="H27" s="35">
        <f t="shared" si="8"/>
        <v>317</v>
      </c>
      <c r="I27" s="35">
        <v>879</v>
      </c>
      <c r="J27" s="35">
        <v>282</v>
      </c>
      <c r="K27" s="35">
        <v>280</v>
      </c>
      <c r="L27" s="35">
        <v>317</v>
      </c>
      <c r="M27" s="34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0</v>
      </c>
      <c r="AP27" s="35">
        <v>0</v>
      </c>
      <c r="AQ27" s="35">
        <v>0</v>
      </c>
      <c r="AR27" s="35">
        <v>0</v>
      </c>
    </row>
    <row r="28" spans="1:44" s="14" customFormat="1" ht="15" customHeight="1">
      <c r="A28" s="2"/>
      <c r="B28" s="3"/>
      <c r="C28" s="32" t="s">
        <v>30</v>
      </c>
      <c r="D28" s="33"/>
      <c r="E28" s="34">
        <f t="shared" si="5"/>
        <v>541</v>
      </c>
      <c r="F28" s="35">
        <f t="shared" si="6"/>
        <v>190</v>
      </c>
      <c r="G28" s="35">
        <f t="shared" si="7"/>
        <v>183</v>
      </c>
      <c r="H28" s="35">
        <f t="shared" si="8"/>
        <v>168</v>
      </c>
      <c r="I28" s="35">
        <v>0</v>
      </c>
      <c r="J28" s="35">
        <v>0</v>
      </c>
      <c r="K28" s="35">
        <v>0</v>
      </c>
      <c r="L28" s="35">
        <v>0</v>
      </c>
      <c r="M28" s="34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7">
        <v>541</v>
      </c>
      <c r="AP28" s="7">
        <v>190</v>
      </c>
      <c r="AQ28" s="7">
        <v>183</v>
      </c>
      <c r="AR28" s="7">
        <v>168</v>
      </c>
    </row>
    <row r="29" spans="1:44" s="14" customFormat="1" ht="15" customHeight="1">
      <c r="A29" s="2"/>
      <c r="B29" s="3"/>
      <c r="C29" s="32" t="s">
        <v>31</v>
      </c>
      <c r="D29" s="33"/>
      <c r="E29" s="34">
        <f t="shared" si="5"/>
        <v>82</v>
      </c>
      <c r="F29" s="35">
        <f t="shared" si="6"/>
        <v>26</v>
      </c>
      <c r="G29" s="35">
        <f t="shared" si="7"/>
        <v>27</v>
      </c>
      <c r="H29" s="35">
        <f t="shared" si="8"/>
        <v>29</v>
      </c>
      <c r="I29" s="35">
        <v>82</v>
      </c>
      <c r="J29" s="35">
        <v>26</v>
      </c>
      <c r="K29" s="35">
        <v>27</v>
      </c>
      <c r="L29" s="35">
        <v>29</v>
      </c>
      <c r="M29" s="34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0</v>
      </c>
      <c r="AP29" s="35">
        <v>0</v>
      </c>
      <c r="AQ29" s="35">
        <v>0</v>
      </c>
      <c r="AR29" s="35">
        <v>0</v>
      </c>
    </row>
    <row r="30" spans="1:44" s="14" customFormat="1" ht="15" customHeight="1">
      <c r="A30" s="2"/>
      <c r="B30" s="3"/>
      <c r="C30" s="32" t="s">
        <v>32</v>
      </c>
      <c r="D30" s="33"/>
      <c r="E30" s="34">
        <f t="shared" si="5"/>
        <v>68</v>
      </c>
      <c r="F30" s="35">
        <f t="shared" si="6"/>
        <v>21</v>
      </c>
      <c r="G30" s="35">
        <f t="shared" si="7"/>
        <v>25</v>
      </c>
      <c r="H30" s="35">
        <f t="shared" si="8"/>
        <v>22</v>
      </c>
      <c r="I30" s="35">
        <v>68</v>
      </c>
      <c r="J30" s="35">
        <v>21</v>
      </c>
      <c r="K30" s="35">
        <v>25</v>
      </c>
      <c r="L30" s="35">
        <v>22</v>
      </c>
      <c r="M30" s="34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35">
        <v>0</v>
      </c>
      <c r="AR30" s="35">
        <v>0</v>
      </c>
    </row>
    <row r="31" spans="1:44" s="14" customFormat="1" ht="15" customHeight="1">
      <c r="A31" s="2"/>
      <c r="B31" s="3"/>
      <c r="C31" s="32" t="s">
        <v>33</v>
      </c>
      <c r="D31" s="33"/>
      <c r="E31" s="34">
        <f t="shared" si="5"/>
        <v>739</v>
      </c>
      <c r="F31" s="35">
        <f t="shared" si="6"/>
        <v>240</v>
      </c>
      <c r="G31" s="35">
        <f t="shared" si="7"/>
        <v>237</v>
      </c>
      <c r="H31" s="35">
        <f t="shared" si="8"/>
        <v>262</v>
      </c>
      <c r="I31" s="35">
        <v>739</v>
      </c>
      <c r="J31" s="35">
        <v>240</v>
      </c>
      <c r="K31" s="35">
        <v>237</v>
      </c>
      <c r="L31" s="35">
        <v>262</v>
      </c>
      <c r="M31" s="34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0</v>
      </c>
      <c r="AP31" s="35">
        <v>0</v>
      </c>
      <c r="AQ31" s="35">
        <v>0</v>
      </c>
      <c r="AR31" s="35">
        <v>0</v>
      </c>
    </row>
    <row r="32" spans="1:44" s="14" customFormat="1" ht="15" customHeight="1">
      <c r="A32" s="2"/>
      <c r="B32" s="3"/>
      <c r="C32" s="32" t="s">
        <v>34</v>
      </c>
      <c r="D32" s="33"/>
      <c r="E32" s="34">
        <f t="shared" si="5"/>
        <v>104</v>
      </c>
      <c r="F32" s="35">
        <f t="shared" si="6"/>
        <v>40</v>
      </c>
      <c r="G32" s="35">
        <f t="shared" si="7"/>
        <v>37</v>
      </c>
      <c r="H32" s="35">
        <f t="shared" si="8"/>
        <v>27</v>
      </c>
      <c r="I32" s="35">
        <v>104</v>
      </c>
      <c r="J32" s="35">
        <v>40</v>
      </c>
      <c r="K32" s="35">
        <v>37</v>
      </c>
      <c r="L32" s="35">
        <v>27</v>
      </c>
      <c r="M32" s="34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</row>
    <row r="33" spans="1:44" s="14" customFormat="1" ht="15" customHeight="1">
      <c r="A33" s="2"/>
      <c r="B33" s="3"/>
      <c r="C33" s="32"/>
      <c r="D33" s="33"/>
      <c r="E33" s="34"/>
      <c r="F33" s="35"/>
      <c r="G33" s="35"/>
      <c r="H33" s="35"/>
      <c r="I33" s="35"/>
      <c r="J33" s="35"/>
      <c r="K33" s="35"/>
      <c r="L33" s="35"/>
      <c r="M33" s="34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</row>
    <row r="34" spans="1:44" s="14" customFormat="1" ht="15" customHeight="1">
      <c r="A34" s="2"/>
      <c r="B34" s="3"/>
      <c r="C34" s="32" t="s">
        <v>35</v>
      </c>
      <c r="D34" s="33"/>
      <c r="E34" s="34">
        <f aca="true" t="shared" si="9" ref="E34:E72">F34+G34+H34</f>
        <v>155</v>
      </c>
      <c r="F34" s="35">
        <f aca="true" t="shared" si="10" ref="F34:F72">J34+N34+R34+V34+Z34+AD34+AH34+AL34+AP34</f>
        <v>55</v>
      </c>
      <c r="G34" s="35">
        <f aca="true" t="shared" si="11" ref="G34:G72">K34+O34+S34+W34+AA34+AE34+AI34+AM34+AQ34</f>
        <v>56</v>
      </c>
      <c r="H34" s="35">
        <f aca="true" t="shared" si="12" ref="H34:H72">L34+P34+T34+X34+AB34+AF34+AJ34+AN34+AR34</f>
        <v>44</v>
      </c>
      <c r="I34" s="35">
        <v>155</v>
      </c>
      <c r="J34" s="35">
        <v>55</v>
      </c>
      <c r="K34" s="35">
        <v>56</v>
      </c>
      <c r="L34" s="35">
        <v>44</v>
      </c>
      <c r="M34" s="34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</row>
    <row r="35" spans="1:44" s="14" customFormat="1" ht="15" customHeight="1">
      <c r="A35" s="2"/>
      <c r="B35" s="3"/>
      <c r="C35" s="32" t="s">
        <v>36</v>
      </c>
      <c r="D35" s="33"/>
      <c r="E35" s="34">
        <f t="shared" si="9"/>
        <v>363</v>
      </c>
      <c r="F35" s="35">
        <f t="shared" si="10"/>
        <v>125</v>
      </c>
      <c r="G35" s="35">
        <f t="shared" si="11"/>
        <v>105</v>
      </c>
      <c r="H35" s="35">
        <f t="shared" si="12"/>
        <v>133</v>
      </c>
      <c r="I35" s="35">
        <v>181</v>
      </c>
      <c r="J35" s="35">
        <v>55</v>
      </c>
      <c r="K35" s="35">
        <v>57</v>
      </c>
      <c r="L35" s="35">
        <v>69</v>
      </c>
      <c r="M35" s="45">
        <v>99</v>
      </c>
      <c r="N35" s="7">
        <v>38</v>
      </c>
      <c r="O35" s="7">
        <v>26</v>
      </c>
      <c r="P35" s="7">
        <v>35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7">
        <v>83</v>
      </c>
      <c r="Z35" s="7">
        <v>32</v>
      </c>
      <c r="AA35" s="7">
        <v>22</v>
      </c>
      <c r="AB35" s="7">
        <v>29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</row>
    <row r="36" spans="1:44" s="14" customFormat="1" ht="15" customHeight="1">
      <c r="A36" s="2"/>
      <c r="B36" s="3"/>
      <c r="C36" s="32" t="s">
        <v>37</v>
      </c>
      <c r="D36" s="33"/>
      <c r="E36" s="34">
        <f t="shared" si="9"/>
        <v>168</v>
      </c>
      <c r="F36" s="35">
        <f t="shared" si="10"/>
        <v>55</v>
      </c>
      <c r="G36" s="35">
        <f t="shared" si="11"/>
        <v>63</v>
      </c>
      <c r="H36" s="35">
        <f t="shared" si="12"/>
        <v>50</v>
      </c>
      <c r="I36" s="35">
        <v>168</v>
      </c>
      <c r="J36" s="35">
        <v>55</v>
      </c>
      <c r="K36" s="35">
        <v>63</v>
      </c>
      <c r="L36" s="35">
        <v>50</v>
      </c>
      <c r="M36" s="45">
        <v>0</v>
      </c>
      <c r="N36" s="7">
        <v>0</v>
      </c>
      <c r="O36" s="7">
        <v>0</v>
      </c>
      <c r="P36" s="7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0</v>
      </c>
    </row>
    <row r="37" spans="1:44" s="14" customFormat="1" ht="15" customHeight="1">
      <c r="A37" s="2"/>
      <c r="B37" s="3"/>
      <c r="C37" s="32" t="s">
        <v>38</v>
      </c>
      <c r="D37" s="33"/>
      <c r="E37" s="34">
        <f t="shared" si="9"/>
        <v>718</v>
      </c>
      <c r="F37" s="35">
        <f t="shared" si="10"/>
        <v>241</v>
      </c>
      <c r="G37" s="35">
        <f t="shared" si="11"/>
        <v>240</v>
      </c>
      <c r="H37" s="35">
        <f t="shared" si="12"/>
        <v>237</v>
      </c>
      <c r="I37" s="35">
        <v>718</v>
      </c>
      <c r="J37" s="35">
        <v>241</v>
      </c>
      <c r="K37" s="35">
        <v>240</v>
      </c>
      <c r="L37" s="35">
        <v>237</v>
      </c>
      <c r="M37" s="45">
        <v>0</v>
      </c>
      <c r="N37" s="7">
        <v>0</v>
      </c>
      <c r="O37" s="7">
        <v>0</v>
      </c>
      <c r="P37" s="7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0</v>
      </c>
      <c r="AP37" s="35">
        <v>0</v>
      </c>
      <c r="AQ37" s="35">
        <v>0</v>
      </c>
      <c r="AR37" s="35">
        <v>0</v>
      </c>
    </row>
    <row r="38" spans="1:44" s="14" customFormat="1" ht="15" customHeight="1">
      <c r="A38" s="2"/>
      <c r="B38" s="3"/>
      <c r="C38" s="32" t="s">
        <v>39</v>
      </c>
      <c r="D38" s="33"/>
      <c r="E38" s="34">
        <f t="shared" si="9"/>
        <v>285</v>
      </c>
      <c r="F38" s="35">
        <f t="shared" si="10"/>
        <v>99</v>
      </c>
      <c r="G38" s="35">
        <f t="shared" si="11"/>
        <v>86</v>
      </c>
      <c r="H38" s="35">
        <f t="shared" si="12"/>
        <v>100</v>
      </c>
      <c r="I38" s="35">
        <v>192</v>
      </c>
      <c r="J38" s="35">
        <v>71</v>
      </c>
      <c r="K38" s="35">
        <v>56</v>
      </c>
      <c r="L38" s="35">
        <v>65</v>
      </c>
      <c r="M38" s="45">
        <v>0</v>
      </c>
      <c r="N38" s="7">
        <v>0</v>
      </c>
      <c r="O38" s="7">
        <v>0</v>
      </c>
      <c r="P38" s="7">
        <v>0</v>
      </c>
      <c r="Q38" s="35">
        <v>0</v>
      </c>
      <c r="R38" s="35">
        <v>0</v>
      </c>
      <c r="S38" s="35">
        <v>0</v>
      </c>
      <c r="T38" s="35">
        <v>0</v>
      </c>
      <c r="U38" s="7">
        <v>93</v>
      </c>
      <c r="V38" s="7">
        <v>28</v>
      </c>
      <c r="W38" s="7">
        <v>30</v>
      </c>
      <c r="X38" s="7">
        <v>35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5">
        <v>0</v>
      </c>
    </row>
    <row r="39" spans="1:44" s="14" customFormat="1" ht="15" customHeight="1">
      <c r="A39" s="2"/>
      <c r="B39" s="3"/>
      <c r="C39" s="32" t="s">
        <v>40</v>
      </c>
      <c r="D39" s="33"/>
      <c r="E39" s="34">
        <f t="shared" si="9"/>
        <v>207</v>
      </c>
      <c r="F39" s="35">
        <f t="shared" si="10"/>
        <v>64</v>
      </c>
      <c r="G39" s="35">
        <f t="shared" si="11"/>
        <v>73</v>
      </c>
      <c r="H39" s="35">
        <f t="shared" si="12"/>
        <v>70</v>
      </c>
      <c r="I39" s="35">
        <v>207</v>
      </c>
      <c r="J39" s="35">
        <v>64</v>
      </c>
      <c r="K39" s="35">
        <v>73</v>
      </c>
      <c r="L39" s="35">
        <v>70</v>
      </c>
      <c r="M39" s="45">
        <v>0</v>
      </c>
      <c r="N39" s="7">
        <v>0</v>
      </c>
      <c r="O39" s="7">
        <v>0</v>
      </c>
      <c r="P39" s="7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0</v>
      </c>
      <c r="AP39" s="35">
        <v>0</v>
      </c>
      <c r="AQ39" s="35">
        <v>0</v>
      </c>
      <c r="AR39" s="35">
        <v>0</v>
      </c>
    </row>
    <row r="40" spans="1:44" s="14" customFormat="1" ht="15" customHeight="1">
      <c r="A40" s="2"/>
      <c r="B40" s="3"/>
      <c r="C40" s="32" t="s">
        <v>41</v>
      </c>
      <c r="D40" s="33"/>
      <c r="E40" s="34">
        <f t="shared" si="9"/>
        <v>206</v>
      </c>
      <c r="F40" s="35">
        <f t="shared" si="10"/>
        <v>80</v>
      </c>
      <c r="G40" s="35">
        <f t="shared" si="11"/>
        <v>64</v>
      </c>
      <c r="H40" s="35">
        <f t="shared" si="12"/>
        <v>62</v>
      </c>
      <c r="I40" s="35">
        <v>206</v>
      </c>
      <c r="J40" s="35">
        <v>80</v>
      </c>
      <c r="K40" s="35">
        <v>64</v>
      </c>
      <c r="L40" s="35">
        <v>62</v>
      </c>
      <c r="M40" s="45">
        <v>0</v>
      </c>
      <c r="N40" s="7">
        <v>0</v>
      </c>
      <c r="O40" s="7">
        <v>0</v>
      </c>
      <c r="P40" s="7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0</v>
      </c>
      <c r="AP40" s="35">
        <v>0</v>
      </c>
      <c r="AQ40" s="35">
        <v>0</v>
      </c>
      <c r="AR40" s="35">
        <v>0</v>
      </c>
    </row>
    <row r="41" spans="1:44" s="14" customFormat="1" ht="15" customHeight="1">
      <c r="A41" s="2"/>
      <c r="B41" s="3"/>
      <c r="C41" s="32" t="s">
        <v>42</v>
      </c>
      <c r="D41" s="33"/>
      <c r="E41" s="34">
        <f t="shared" si="9"/>
        <v>353</v>
      </c>
      <c r="F41" s="35">
        <f t="shared" si="10"/>
        <v>122</v>
      </c>
      <c r="G41" s="35">
        <f t="shared" si="11"/>
        <v>114</v>
      </c>
      <c r="H41" s="35">
        <f t="shared" si="12"/>
        <v>117</v>
      </c>
      <c r="I41" s="35">
        <v>198</v>
      </c>
      <c r="J41" s="35">
        <v>70</v>
      </c>
      <c r="K41" s="35">
        <v>60</v>
      </c>
      <c r="L41" s="35">
        <v>68</v>
      </c>
      <c r="M41" s="45">
        <v>83</v>
      </c>
      <c r="N41" s="7">
        <v>31</v>
      </c>
      <c r="O41" s="7">
        <v>30</v>
      </c>
      <c r="P41" s="7">
        <v>22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7">
        <v>72</v>
      </c>
      <c r="Z41" s="7">
        <v>21</v>
      </c>
      <c r="AA41" s="7">
        <v>24</v>
      </c>
      <c r="AB41" s="7">
        <v>27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0</v>
      </c>
      <c r="AO41" s="35">
        <v>0</v>
      </c>
      <c r="AP41" s="35">
        <v>0</v>
      </c>
      <c r="AQ41" s="35">
        <v>0</v>
      </c>
      <c r="AR41" s="35">
        <v>0</v>
      </c>
    </row>
    <row r="42" spans="1:44" s="14" customFormat="1" ht="15" customHeight="1">
      <c r="A42" s="2"/>
      <c r="B42" s="3"/>
      <c r="C42" s="32" t="s">
        <v>43</v>
      </c>
      <c r="D42" s="33"/>
      <c r="E42" s="34">
        <f t="shared" si="9"/>
        <v>444</v>
      </c>
      <c r="F42" s="35">
        <f t="shared" si="10"/>
        <v>160</v>
      </c>
      <c r="G42" s="35">
        <f t="shared" si="11"/>
        <v>155</v>
      </c>
      <c r="H42" s="35">
        <f t="shared" si="12"/>
        <v>129</v>
      </c>
      <c r="I42" s="35">
        <v>0</v>
      </c>
      <c r="J42" s="35">
        <v>0</v>
      </c>
      <c r="K42" s="35">
        <v>0</v>
      </c>
      <c r="L42" s="35">
        <v>0</v>
      </c>
      <c r="M42" s="45">
        <v>0</v>
      </c>
      <c r="N42" s="7">
        <v>0</v>
      </c>
      <c r="O42" s="7">
        <v>0</v>
      </c>
      <c r="P42" s="7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7">
        <v>0</v>
      </c>
      <c r="Z42" s="7">
        <v>0</v>
      </c>
      <c r="AA42" s="7">
        <v>0</v>
      </c>
      <c r="AB42" s="7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7">
        <v>444</v>
      </c>
      <c r="AP42" s="7">
        <v>160</v>
      </c>
      <c r="AQ42" s="7">
        <v>155</v>
      </c>
      <c r="AR42" s="7">
        <v>129</v>
      </c>
    </row>
    <row r="43" spans="1:44" s="14" customFormat="1" ht="15" customHeight="1">
      <c r="A43" s="2"/>
      <c r="B43" s="3"/>
      <c r="C43" s="32" t="s">
        <v>44</v>
      </c>
      <c r="D43" s="33"/>
      <c r="E43" s="34">
        <f t="shared" si="9"/>
        <v>193</v>
      </c>
      <c r="F43" s="35">
        <f t="shared" si="10"/>
        <v>72</v>
      </c>
      <c r="G43" s="35">
        <f t="shared" si="11"/>
        <v>68</v>
      </c>
      <c r="H43" s="35">
        <f t="shared" si="12"/>
        <v>53</v>
      </c>
      <c r="I43" s="35">
        <v>61</v>
      </c>
      <c r="J43" s="35">
        <v>22</v>
      </c>
      <c r="K43" s="35">
        <v>21</v>
      </c>
      <c r="L43" s="35">
        <v>18</v>
      </c>
      <c r="M43" s="45">
        <v>69</v>
      </c>
      <c r="N43" s="7">
        <v>25</v>
      </c>
      <c r="O43" s="7">
        <v>26</v>
      </c>
      <c r="P43" s="7">
        <v>18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7">
        <v>63</v>
      </c>
      <c r="Z43" s="7">
        <v>25</v>
      </c>
      <c r="AA43" s="7">
        <v>21</v>
      </c>
      <c r="AB43" s="7">
        <v>17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v>0</v>
      </c>
      <c r="AP43" s="35">
        <v>0</v>
      </c>
      <c r="AQ43" s="35">
        <v>0</v>
      </c>
      <c r="AR43" s="35">
        <v>0</v>
      </c>
    </row>
    <row r="44" spans="1:44" s="14" customFormat="1" ht="15" customHeight="1">
      <c r="A44" s="2"/>
      <c r="B44" s="3"/>
      <c r="C44" s="32"/>
      <c r="D44" s="33"/>
      <c r="E44" s="34"/>
      <c r="F44" s="35"/>
      <c r="G44" s="35"/>
      <c r="H44" s="35"/>
      <c r="I44" s="35"/>
      <c r="J44" s="35"/>
      <c r="K44" s="35"/>
      <c r="L44" s="35"/>
      <c r="M44" s="34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</row>
    <row r="45" spans="1:44" s="14" customFormat="1" ht="15" customHeight="1">
      <c r="A45" s="2"/>
      <c r="B45" s="3"/>
      <c r="C45" s="32" t="s">
        <v>45</v>
      </c>
      <c r="D45" s="33"/>
      <c r="E45" s="34">
        <f t="shared" si="9"/>
        <v>714</v>
      </c>
      <c r="F45" s="35">
        <f t="shared" si="10"/>
        <v>239</v>
      </c>
      <c r="G45" s="35">
        <f t="shared" si="11"/>
        <v>237</v>
      </c>
      <c r="H45" s="35">
        <f t="shared" si="12"/>
        <v>238</v>
      </c>
      <c r="I45" s="35">
        <v>714</v>
      </c>
      <c r="J45" s="35">
        <v>239</v>
      </c>
      <c r="K45" s="35">
        <v>237</v>
      </c>
      <c r="L45" s="35">
        <v>238</v>
      </c>
      <c r="M45" s="45">
        <v>0</v>
      </c>
      <c r="N45" s="7">
        <v>0</v>
      </c>
      <c r="O45" s="7">
        <v>0</v>
      </c>
      <c r="P45" s="7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0</v>
      </c>
      <c r="AO45" s="35">
        <v>0</v>
      </c>
      <c r="AP45" s="35">
        <v>0</v>
      </c>
      <c r="AQ45" s="35">
        <v>0</v>
      </c>
      <c r="AR45" s="35">
        <v>0</v>
      </c>
    </row>
    <row r="46" spans="1:44" s="14" customFormat="1" ht="15" customHeight="1">
      <c r="A46" s="2"/>
      <c r="B46" s="3"/>
      <c r="C46" s="32" t="s">
        <v>46</v>
      </c>
      <c r="D46" s="33"/>
      <c r="E46" s="34">
        <f t="shared" si="9"/>
        <v>197</v>
      </c>
      <c r="F46" s="35">
        <f t="shared" si="10"/>
        <v>72</v>
      </c>
      <c r="G46" s="35">
        <f t="shared" si="11"/>
        <v>55</v>
      </c>
      <c r="H46" s="35">
        <f t="shared" si="12"/>
        <v>70</v>
      </c>
      <c r="I46" s="35">
        <v>97</v>
      </c>
      <c r="J46" s="35">
        <v>35</v>
      </c>
      <c r="K46" s="35">
        <v>30</v>
      </c>
      <c r="L46" s="35">
        <v>32</v>
      </c>
      <c r="M46" s="45">
        <v>100</v>
      </c>
      <c r="N46" s="7">
        <v>37</v>
      </c>
      <c r="O46" s="7">
        <v>25</v>
      </c>
      <c r="P46" s="7">
        <v>38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v>0</v>
      </c>
      <c r="AK46" s="35">
        <v>0</v>
      </c>
      <c r="AL46" s="35">
        <v>0</v>
      </c>
      <c r="AM46" s="35">
        <v>0</v>
      </c>
      <c r="AN46" s="35">
        <v>0</v>
      </c>
      <c r="AO46" s="35">
        <v>0</v>
      </c>
      <c r="AP46" s="35">
        <v>0</v>
      </c>
      <c r="AQ46" s="35">
        <v>0</v>
      </c>
      <c r="AR46" s="35">
        <v>0</v>
      </c>
    </row>
    <row r="47" spans="1:44" s="14" customFormat="1" ht="15" customHeight="1">
      <c r="A47" s="2"/>
      <c r="B47" s="3"/>
      <c r="C47" s="32" t="s">
        <v>47</v>
      </c>
      <c r="D47" s="33"/>
      <c r="E47" s="34">
        <f t="shared" si="9"/>
        <v>93</v>
      </c>
      <c r="F47" s="35">
        <f t="shared" si="10"/>
        <v>39</v>
      </c>
      <c r="G47" s="35">
        <f t="shared" si="11"/>
        <v>27</v>
      </c>
      <c r="H47" s="35">
        <f t="shared" si="12"/>
        <v>27</v>
      </c>
      <c r="I47" s="35">
        <v>93</v>
      </c>
      <c r="J47" s="35">
        <v>39</v>
      </c>
      <c r="K47" s="35">
        <v>27</v>
      </c>
      <c r="L47" s="35">
        <v>27</v>
      </c>
      <c r="M47" s="45">
        <v>0</v>
      </c>
      <c r="N47" s="7">
        <v>0</v>
      </c>
      <c r="O47" s="7">
        <v>0</v>
      </c>
      <c r="P47" s="7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5">
        <v>0</v>
      </c>
      <c r="AI47" s="35">
        <v>0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v>0</v>
      </c>
      <c r="AP47" s="35">
        <v>0</v>
      </c>
      <c r="AQ47" s="35">
        <v>0</v>
      </c>
      <c r="AR47" s="35">
        <v>0</v>
      </c>
    </row>
    <row r="48" spans="1:44" s="14" customFormat="1" ht="15" customHeight="1">
      <c r="A48" s="2"/>
      <c r="B48" s="3"/>
      <c r="C48" s="32" t="s">
        <v>48</v>
      </c>
      <c r="D48" s="33"/>
      <c r="E48" s="34">
        <f t="shared" si="9"/>
        <v>618</v>
      </c>
      <c r="F48" s="35">
        <f t="shared" si="10"/>
        <v>201</v>
      </c>
      <c r="G48" s="35">
        <f t="shared" si="11"/>
        <v>194</v>
      </c>
      <c r="H48" s="35">
        <f t="shared" si="12"/>
        <v>223</v>
      </c>
      <c r="I48" s="35">
        <v>618</v>
      </c>
      <c r="J48" s="35">
        <v>201</v>
      </c>
      <c r="K48" s="35">
        <v>194</v>
      </c>
      <c r="L48" s="35">
        <v>223</v>
      </c>
      <c r="M48" s="45">
        <v>0</v>
      </c>
      <c r="N48" s="7">
        <v>0</v>
      </c>
      <c r="O48" s="7">
        <v>0</v>
      </c>
      <c r="P48" s="7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0</v>
      </c>
      <c r="AO48" s="35">
        <v>0</v>
      </c>
      <c r="AP48" s="35">
        <v>0</v>
      </c>
      <c r="AQ48" s="35">
        <v>0</v>
      </c>
      <c r="AR48" s="35">
        <v>0</v>
      </c>
    </row>
    <row r="49" spans="1:44" s="14" customFormat="1" ht="15" customHeight="1">
      <c r="A49" s="2"/>
      <c r="B49" s="3"/>
      <c r="C49" s="32" t="s">
        <v>49</v>
      </c>
      <c r="D49" s="33"/>
      <c r="E49" s="34">
        <f t="shared" si="9"/>
        <v>325</v>
      </c>
      <c r="F49" s="35">
        <f t="shared" si="10"/>
        <v>111</v>
      </c>
      <c r="G49" s="35">
        <f t="shared" si="11"/>
        <v>121</v>
      </c>
      <c r="H49" s="35">
        <f t="shared" si="12"/>
        <v>93</v>
      </c>
      <c r="I49" s="35">
        <v>325</v>
      </c>
      <c r="J49" s="35">
        <v>111</v>
      </c>
      <c r="K49" s="35">
        <v>121</v>
      </c>
      <c r="L49" s="35">
        <v>93</v>
      </c>
      <c r="M49" s="45">
        <v>0</v>
      </c>
      <c r="N49" s="7">
        <v>0</v>
      </c>
      <c r="O49" s="7">
        <v>0</v>
      </c>
      <c r="P49" s="7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35">
        <v>0</v>
      </c>
      <c r="AH49" s="35">
        <v>0</v>
      </c>
      <c r="AI49" s="35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0</v>
      </c>
      <c r="AO49" s="35">
        <v>0</v>
      </c>
      <c r="AP49" s="35">
        <v>0</v>
      </c>
      <c r="AQ49" s="35">
        <v>0</v>
      </c>
      <c r="AR49" s="35">
        <v>0</v>
      </c>
    </row>
    <row r="50" spans="1:44" s="14" customFormat="1" ht="15" customHeight="1">
      <c r="A50" s="2"/>
      <c r="B50" s="3"/>
      <c r="C50" s="32" t="s">
        <v>50</v>
      </c>
      <c r="D50" s="33"/>
      <c r="E50" s="34">
        <f t="shared" si="9"/>
        <v>103</v>
      </c>
      <c r="F50" s="35">
        <f t="shared" si="10"/>
        <v>35</v>
      </c>
      <c r="G50" s="35">
        <f t="shared" si="11"/>
        <v>32</v>
      </c>
      <c r="H50" s="35">
        <f t="shared" si="12"/>
        <v>36</v>
      </c>
      <c r="I50" s="35">
        <v>103</v>
      </c>
      <c r="J50" s="35">
        <v>35</v>
      </c>
      <c r="K50" s="35">
        <v>32</v>
      </c>
      <c r="L50" s="35">
        <v>36</v>
      </c>
      <c r="M50" s="45">
        <v>0</v>
      </c>
      <c r="N50" s="7">
        <v>0</v>
      </c>
      <c r="O50" s="7">
        <v>0</v>
      </c>
      <c r="P50" s="7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  <c r="AE50" s="35">
        <v>0</v>
      </c>
      <c r="AF50" s="35">
        <v>0</v>
      </c>
      <c r="AG50" s="35">
        <v>0</v>
      </c>
      <c r="AH50" s="35">
        <v>0</v>
      </c>
      <c r="AI50" s="35">
        <v>0</v>
      </c>
      <c r="AJ50" s="35">
        <v>0</v>
      </c>
      <c r="AK50" s="35">
        <v>0</v>
      </c>
      <c r="AL50" s="35">
        <v>0</v>
      </c>
      <c r="AM50" s="35">
        <v>0</v>
      </c>
      <c r="AN50" s="35">
        <v>0</v>
      </c>
      <c r="AO50" s="35">
        <v>0</v>
      </c>
      <c r="AP50" s="35">
        <v>0</v>
      </c>
      <c r="AQ50" s="35">
        <v>0</v>
      </c>
      <c r="AR50" s="35">
        <v>0</v>
      </c>
    </row>
    <row r="51" spans="1:44" s="14" customFormat="1" ht="15" customHeight="1">
      <c r="A51" s="2"/>
      <c r="B51" s="3"/>
      <c r="C51" s="32" t="s">
        <v>51</v>
      </c>
      <c r="D51" s="33"/>
      <c r="E51" s="34">
        <f t="shared" si="9"/>
        <v>70</v>
      </c>
      <c r="F51" s="35">
        <f t="shared" si="10"/>
        <v>16</v>
      </c>
      <c r="G51" s="35">
        <f t="shared" si="11"/>
        <v>30</v>
      </c>
      <c r="H51" s="35">
        <f t="shared" si="12"/>
        <v>24</v>
      </c>
      <c r="I51" s="35">
        <v>70</v>
      </c>
      <c r="J51" s="35">
        <v>16</v>
      </c>
      <c r="K51" s="35">
        <v>30</v>
      </c>
      <c r="L51" s="35">
        <v>24</v>
      </c>
      <c r="M51" s="45">
        <v>0</v>
      </c>
      <c r="N51" s="7">
        <v>0</v>
      </c>
      <c r="O51" s="7">
        <v>0</v>
      </c>
      <c r="P51" s="7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0</v>
      </c>
      <c r="AP51" s="35">
        <v>0</v>
      </c>
      <c r="AQ51" s="35">
        <v>0</v>
      </c>
      <c r="AR51" s="35">
        <v>0</v>
      </c>
    </row>
    <row r="52" spans="1:44" s="14" customFormat="1" ht="15" customHeight="1">
      <c r="A52" s="2"/>
      <c r="B52" s="3"/>
      <c r="C52" s="32" t="s">
        <v>52</v>
      </c>
      <c r="D52" s="33"/>
      <c r="E52" s="34">
        <f t="shared" si="9"/>
        <v>143</v>
      </c>
      <c r="F52" s="35">
        <f t="shared" si="10"/>
        <v>46</v>
      </c>
      <c r="G52" s="35">
        <f t="shared" si="11"/>
        <v>59</v>
      </c>
      <c r="H52" s="35">
        <f t="shared" si="12"/>
        <v>38</v>
      </c>
      <c r="I52" s="35">
        <v>143</v>
      </c>
      <c r="J52" s="35">
        <v>46</v>
      </c>
      <c r="K52" s="35">
        <v>59</v>
      </c>
      <c r="L52" s="35">
        <v>38</v>
      </c>
      <c r="M52" s="45">
        <v>0</v>
      </c>
      <c r="N52" s="7">
        <v>0</v>
      </c>
      <c r="O52" s="7">
        <v>0</v>
      </c>
      <c r="P52" s="7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0</v>
      </c>
      <c r="AJ52" s="35">
        <v>0</v>
      </c>
      <c r="AK52" s="35">
        <v>0</v>
      </c>
      <c r="AL52" s="35">
        <v>0</v>
      </c>
      <c r="AM52" s="35">
        <v>0</v>
      </c>
      <c r="AN52" s="35">
        <v>0</v>
      </c>
      <c r="AO52" s="35">
        <v>0</v>
      </c>
      <c r="AP52" s="35">
        <v>0</v>
      </c>
      <c r="AQ52" s="35">
        <v>0</v>
      </c>
      <c r="AR52" s="35">
        <v>0</v>
      </c>
    </row>
    <row r="53" spans="3:44" ht="15" customHeight="1">
      <c r="C53" s="36" t="s">
        <v>53</v>
      </c>
      <c r="D53" s="37"/>
      <c r="E53" s="34">
        <f t="shared" si="9"/>
        <v>218</v>
      </c>
      <c r="F53" s="35">
        <f t="shared" si="10"/>
        <v>72</v>
      </c>
      <c r="G53" s="35">
        <f t="shared" si="11"/>
        <v>69</v>
      </c>
      <c r="H53" s="35">
        <f t="shared" si="12"/>
        <v>77</v>
      </c>
      <c r="I53" s="35">
        <v>218</v>
      </c>
      <c r="J53" s="38">
        <v>72</v>
      </c>
      <c r="K53" s="38">
        <v>69</v>
      </c>
      <c r="L53" s="38">
        <v>77</v>
      </c>
      <c r="M53" s="15">
        <v>0</v>
      </c>
      <c r="N53" s="15">
        <v>0</v>
      </c>
      <c r="O53" s="15">
        <v>0</v>
      </c>
      <c r="P53" s="15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0</v>
      </c>
      <c r="AL53" s="38">
        <v>0</v>
      </c>
      <c r="AM53" s="38">
        <v>0</v>
      </c>
      <c r="AN53" s="38">
        <v>0</v>
      </c>
      <c r="AO53" s="38">
        <v>0</v>
      </c>
      <c r="AP53" s="38">
        <v>0</v>
      </c>
      <c r="AQ53" s="38">
        <v>0</v>
      </c>
      <c r="AR53" s="38">
        <v>0</v>
      </c>
    </row>
    <row r="54" spans="3:44" ht="15" customHeight="1">
      <c r="C54" s="36" t="s">
        <v>54</v>
      </c>
      <c r="D54" s="37"/>
      <c r="E54" s="34">
        <f t="shared" si="9"/>
        <v>296</v>
      </c>
      <c r="F54" s="35">
        <f t="shared" si="10"/>
        <v>101</v>
      </c>
      <c r="G54" s="35">
        <f t="shared" si="11"/>
        <v>100</v>
      </c>
      <c r="H54" s="35">
        <f t="shared" si="12"/>
        <v>95</v>
      </c>
      <c r="I54" s="35">
        <v>228</v>
      </c>
      <c r="J54" s="38">
        <v>80</v>
      </c>
      <c r="K54" s="38">
        <v>79</v>
      </c>
      <c r="L54" s="38">
        <v>69</v>
      </c>
      <c r="M54" s="15">
        <v>0</v>
      </c>
      <c r="N54" s="15">
        <v>0</v>
      </c>
      <c r="O54" s="15">
        <v>0</v>
      </c>
      <c r="P54" s="15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68</v>
      </c>
      <c r="AH54" s="38">
        <v>21</v>
      </c>
      <c r="AI54" s="38">
        <v>21</v>
      </c>
      <c r="AJ54" s="38">
        <v>26</v>
      </c>
      <c r="AK54" s="38">
        <v>0</v>
      </c>
      <c r="AL54" s="38">
        <v>0</v>
      </c>
      <c r="AM54" s="38">
        <v>0</v>
      </c>
      <c r="AN54" s="38">
        <v>0</v>
      </c>
      <c r="AO54" s="38">
        <v>0</v>
      </c>
      <c r="AP54" s="38">
        <v>0</v>
      </c>
      <c r="AQ54" s="38">
        <v>0</v>
      </c>
      <c r="AR54" s="38">
        <v>0</v>
      </c>
    </row>
    <row r="55" spans="3:44" ht="15" customHeight="1">
      <c r="C55" s="36"/>
      <c r="D55" s="37"/>
      <c r="E55" s="34"/>
      <c r="F55" s="35"/>
      <c r="G55" s="35"/>
      <c r="H55" s="35"/>
      <c r="I55" s="35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</row>
    <row r="56" spans="3:44" ht="15" customHeight="1">
      <c r="C56" s="36" t="s">
        <v>55</v>
      </c>
      <c r="D56" s="37"/>
      <c r="E56" s="34">
        <f t="shared" si="9"/>
        <v>448</v>
      </c>
      <c r="F56" s="35">
        <f t="shared" si="10"/>
        <v>160</v>
      </c>
      <c r="G56" s="35">
        <f t="shared" si="11"/>
        <v>156</v>
      </c>
      <c r="H56" s="35">
        <f t="shared" si="12"/>
        <v>132</v>
      </c>
      <c r="I56" s="35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0</v>
      </c>
      <c r="AL56" s="38">
        <v>0</v>
      </c>
      <c r="AM56" s="38">
        <v>0</v>
      </c>
      <c r="AN56" s="38">
        <v>0</v>
      </c>
      <c r="AO56" s="15">
        <v>448</v>
      </c>
      <c r="AP56" s="15">
        <v>160</v>
      </c>
      <c r="AQ56" s="15">
        <v>156</v>
      </c>
      <c r="AR56" s="15">
        <v>132</v>
      </c>
    </row>
    <row r="57" spans="3:44" ht="15" customHeight="1">
      <c r="C57" s="36" t="s">
        <v>56</v>
      </c>
      <c r="D57" s="37"/>
      <c r="E57" s="34">
        <f t="shared" si="9"/>
        <v>864</v>
      </c>
      <c r="F57" s="35">
        <f t="shared" si="10"/>
        <v>280</v>
      </c>
      <c r="G57" s="35">
        <f t="shared" si="11"/>
        <v>277</v>
      </c>
      <c r="H57" s="35">
        <f t="shared" si="12"/>
        <v>307</v>
      </c>
      <c r="I57" s="35">
        <v>864</v>
      </c>
      <c r="J57" s="38">
        <v>280</v>
      </c>
      <c r="K57" s="38">
        <v>277</v>
      </c>
      <c r="L57" s="38">
        <v>307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0</v>
      </c>
      <c r="AL57" s="38">
        <v>0</v>
      </c>
      <c r="AM57" s="38">
        <v>0</v>
      </c>
      <c r="AN57" s="38">
        <v>0</v>
      </c>
      <c r="AO57" s="38">
        <v>0</v>
      </c>
      <c r="AP57" s="38">
        <v>0</v>
      </c>
      <c r="AQ57" s="38">
        <v>0</v>
      </c>
      <c r="AR57" s="38">
        <v>0</v>
      </c>
    </row>
    <row r="58" spans="3:44" ht="15" customHeight="1">
      <c r="C58" s="36" t="s">
        <v>57</v>
      </c>
      <c r="D58" s="37"/>
      <c r="E58" s="34">
        <f t="shared" si="9"/>
        <v>186</v>
      </c>
      <c r="F58" s="35">
        <f t="shared" si="10"/>
        <v>66</v>
      </c>
      <c r="G58" s="35">
        <f t="shared" si="11"/>
        <v>58</v>
      </c>
      <c r="H58" s="35">
        <f t="shared" si="12"/>
        <v>62</v>
      </c>
      <c r="I58" s="35">
        <v>186</v>
      </c>
      <c r="J58" s="38">
        <v>66</v>
      </c>
      <c r="K58" s="38">
        <v>58</v>
      </c>
      <c r="L58" s="38">
        <v>62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0</v>
      </c>
      <c r="AL58" s="38">
        <v>0</v>
      </c>
      <c r="AM58" s="38">
        <v>0</v>
      </c>
      <c r="AN58" s="38">
        <v>0</v>
      </c>
      <c r="AO58" s="38">
        <v>0</v>
      </c>
      <c r="AP58" s="38">
        <v>0</v>
      </c>
      <c r="AQ58" s="38">
        <v>0</v>
      </c>
      <c r="AR58" s="38">
        <v>0</v>
      </c>
    </row>
    <row r="59" spans="3:44" ht="15" customHeight="1">
      <c r="C59" s="36" t="s">
        <v>58</v>
      </c>
      <c r="D59" s="37"/>
      <c r="E59" s="34">
        <f t="shared" si="9"/>
        <v>956</v>
      </c>
      <c r="F59" s="35">
        <f t="shared" si="10"/>
        <v>323</v>
      </c>
      <c r="G59" s="35">
        <f t="shared" si="11"/>
        <v>321</v>
      </c>
      <c r="H59" s="35">
        <f t="shared" si="12"/>
        <v>312</v>
      </c>
      <c r="I59" s="35">
        <v>956</v>
      </c>
      <c r="J59" s="38">
        <v>323</v>
      </c>
      <c r="K59" s="38">
        <v>321</v>
      </c>
      <c r="L59" s="38">
        <v>312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0</v>
      </c>
      <c r="AL59" s="38">
        <v>0</v>
      </c>
      <c r="AM59" s="38">
        <v>0</v>
      </c>
      <c r="AN59" s="38">
        <v>0</v>
      </c>
      <c r="AO59" s="38">
        <v>0</v>
      </c>
      <c r="AP59" s="38">
        <v>0</v>
      </c>
      <c r="AQ59" s="38">
        <v>0</v>
      </c>
      <c r="AR59" s="38">
        <v>0</v>
      </c>
    </row>
    <row r="60" spans="3:44" ht="15" customHeight="1">
      <c r="C60" s="36" t="s">
        <v>59</v>
      </c>
      <c r="D60" s="37"/>
      <c r="E60" s="34">
        <f t="shared" si="9"/>
        <v>950</v>
      </c>
      <c r="F60" s="35">
        <f t="shared" si="10"/>
        <v>320</v>
      </c>
      <c r="G60" s="35">
        <f t="shared" si="11"/>
        <v>309</v>
      </c>
      <c r="H60" s="35">
        <f t="shared" si="12"/>
        <v>321</v>
      </c>
      <c r="I60" s="35">
        <v>950</v>
      </c>
      <c r="J60" s="38">
        <v>320</v>
      </c>
      <c r="K60" s="38">
        <v>309</v>
      </c>
      <c r="L60" s="38">
        <v>321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0</v>
      </c>
      <c r="AL60" s="38">
        <v>0</v>
      </c>
      <c r="AM60" s="38">
        <v>0</v>
      </c>
      <c r="AN60" s="38">
        <v>0</v>
      </c>
      <c r="AO60" s="38">
        <v>0</v>
      </c>
      <c r="AP60" s="38">
        <v>0</v>
      </c>
      <c r="AQ60" s="38">
        <v>0</v>
      </c>
      <c r="AR60" s="38">
        <v>0</v>
      </c>
    </row>
    <row r="61" spans="3:44" ht="15" customHeight="1">
      <c r="C61" s="36" t="s">
        <v>60</v>
      </c>
      <c r="D61" s="37"/>
      <c r="E61" s="34">
        <f t="shared" si="9"/>
        <v>950</v>
      </c>
      <c r="F61" s="35">
        <f t="shared" si="10"/>
        <v>320</v>
      </c>
      <c r="G61" s="35">
        <f t="shared" si="11"/>
        <v>318</v>
      </c>
      <c r="H61" s="35">
        <f t="shared" si="12"/>
        <v>312</v>
      </c>
      <c r="I61" s="35">
        <v>950</v>
      </c>
      <c r="J61" s="38">
        <v>320</v>
      </c>
      <c r="K61" s="38">
        <v>318</v>
      </c>
      <c r="L61" s="38">
        <v>312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0</v>
      </c>
      <c r="AL61" s="38">
        <v>0</v>
      </c>
      <c r="AM61" s="38">
        <v>0</v>
      </c>
      <c r="AN61" s="38">
        <v>0</v>
      </c>
      <c r="AO61" s="38">
        <v>0</v>
      </c>
      <c r="AP61" s="38">
        <v>0</v>
      </c>
      <c r="AQ61" s="38">
        <v>0</v>
      </c>
      <c r="AR61" s="38">
        <v>0</v>
      </c>
    </row>
    <row r="62" spans="3:44" ht="15" customHeight="1">
      <c r="C62" s="36" t="s">
        <v>61</v>
      </c>
      <c r="D62" s="37"/>
      <c r="E62" s="34">
        <f t="shared" si="9"/>
        <v>909</v>
      </c>
      <c r="F62" s="35">
        <f t="shared" si="10"/>
        <v>282</v>
      </c>
      <c r="G62" s="35">
        <f t="shared" si="11"/>
        <v>317</v>
      </c>
      <c r="H62" s="35">
        <f t="shared" si="12"/>
        <v>310</v>
      </c>
      <c r="I62" s="35">
        <v>909</v>
      </c>
      <c r="J62" s="38">
        <v>282</v>
      </c>
      <c r="K62" s="38">
        <v>317</v>
      </c>
      <c r="L62" s="38">
        <v>310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0</v>
      </c>
      <c r="AL62" s="38">
        <v>0</v>
      </c>
      <c r="AM62" s="38">
        <v>0</v>
      </c>
      <c r="AN62" s="38">
        <v>0</v>
      </c>
      <c r="AO62" s="38">
        <v>0</v>
      </c>
      <c r="AP62" s="38">
        <v>0</v>
      </c>
      <c r="AQ62" s="38">
        <v>0</v>
      </c>
      <c r="AR62" s="38">
        <v>0</v>
      </c>
    </row>
    <row r="63" spans="3:44" ht="15" customHeight="1">
      <c r="C63" s="36" t="s">
        <v>62</v>
      </c>
      <c r="D63" s="37"/>
      <c r="E63" s="34">
        <f t="shared" si="9"/>
        <v>493</v>
      </c>
      <c r="F63" s="35">
        <f t="shared" si="10"/>
        <v>179</v>
      </c>
      <c r="G63" s="35">
        <f t="shared" si="11"/>
        <v>170</v>
      </c>
      <c r="H63" s="35">
        <f t="shared" si="12"/>
        <v>144</v>
      </c>
      <c r="I63" s="35">
        <v>493</v>
      </c>
      <c r="J63" s="38">
        <v>179</v>
      </c>
      <c r="K63" s="38">
        <v>170</v>
      </c>
      <c r="L63" s="38">
        <v>144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0</v>
      </c>
      <c r="AL63" s="38">
        <v>0</v>
      </c>
      <c r="AM63" s="38">
        <v>0</v>
      </c>
      <c r="AN63" s="38">
        <v>0</v>
      </c>
      <c r="AO63" s="38">
        <v>0</v>
      </c>
      <c r="AP63" s="38">
        <v>0</v>
      </c>
      <c r="AQ63" s="38">
        <v>0</v>
      </c>
      <c r="AR63" s="38">
        <v>0</v>
      </c>
    </row>
    <row r="64" spans="3:44" ht="15" customHeight="1">
      <c r="C64" s="36" t="s">
        <v>63</v>
      </c>
      <c r="D64" s="37"/>
      <c r="E64" s="34">
        <f t="shared" si="9"/>
        <v>878</v>
      </c>
      <c r="F64" s="35">
        <f t="shared" si="10"/>
        <v>282</v>
      </c>
      <c r="G64" s="35">
        <f t="shared" si="11"/>
        <v>280</v>
      </c>
      <c r="H64" s="35">
        <f t="shared" si="12"/>
        <v>316</v>
      </c>
      <c r="I64" s="35">
        <v>878</v>
      </c>
      <c r="J64" s="38">
        <v>282</v>
      </c>
      <c r="K64" s="38">
        <v>280</v>
      </c>
      <c r="L64" s="38">
        <v>316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0</v>
      </c>
      <c r="AL64" s="38">
        <v>0</v>
      </c>
      <c r="AM64" s="38">
        <v>0</v>
      </c>
      <c r="AN64" s="38">
        <v>0</v>
      </c>
      <c r="AO64" s="38">
        <v>0</v>
      </c>
      <c r="AP64" s="38">
        <v>0</v>
      </c>
      <c r="AQ64" s="38">
        <v>0</v>
      </c>
      <c r="AR64" s="38">
        <v>0</v>
      </c>
    </row>
    <row r="65" spans="3:44" ht="15" customHeight="1">
      <c r="C65" s="36" t="s">
        <v>64</v>
      </c>
      <c r="D65" s="37"/>
      <c r="E65" s="34">
        <f t="shared" si="9"/>
        <v>77</v>
      </c>
      <c r="F65" s="35">
        <f t="shared" si="10"/>
        <v>35</v>
      </c>
      <c r="G65" s="35">
        <f t="shared" si="11"/>
        <v>19</v>
      </c>
      <c r="H65" s="35">
        <f t="shared" si="12"/>
        <v>23</v>
      </c>
      <c r="I65" s="35">
        <v>77</v>
      </c>
      <c r="J65" s="38">
        <v>35</v>
      </c>
      <c r="K65" s="38">
        <v>19</v>
      </c>
      <c r="L65" s="38">
        <v>23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0</v>
      </c>
      <c r="AL65" s="38">
        <v>0</v>
      </c>
      <c r="AM65" s="38">
        <v>0</v>
      </c>
      <c r="AN65" s="38">
        <v>0</v>
      </c>
      <c r="AO65" s="38">
        <v>0</v>
      </c>
      <c r="AP65" s="38">
        <v>0</v>
      </c>
      <c r="AQ65" s="38">
        <v>0</v>
      </c>
      <c r="AR65" s="38">
        <v>0</v>
      </c>
    </row>
    <row r="66" spans="3:44" ht="15" customHeight="1">
      <c r="C66" s="36" t="s">
        <v>65</v>
      </c>
      <c r="D66" s="37"/>
      <c r="E66" s="34">
        <f t="shared" si="9"/>
        <v>605</v>
      </c>
      <c r="F66" s="35">
        <f t="shared" si="10"/>
        <v>210</v>
      </c>
      <c r="G66" s="35">
        <f t="shared" si="11"/>
        <v>225</v>
      </c>
      <c r="H66" s="35">
        <f t="shared" si="12"/>
        <v>170</v>
      </c>
      <c r="I66" s="35">
        <v>605</v>
      </c>
      <c r="J66" s="38">
        <v>210</v>
      </c>
      <c r="K66" s="38">
        <v>225</v>
      </c>
      <c r="L66" s="38">
        <v>170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0</v>
      </c>
      <c r="AL66" s="38">
        <v>0</v>
      </c>
      <c r="AM66" s="38">
        <v>0</v>
      </c>
      <c r="AN66" s="38">
        <v>0</v>
      </c>
      <c r="AO66" s="38">
        <v>0</v>
      </c>
      <c r="AP66" s="38">
        <v>0</v>
      </c>
      <c r="AQ66" s="38">
        <v>0</v>
      </c>
      <c r="AR66" s="38">
        <v>0</v>
      </c>
    </row>
    <row r="67" spans="3:44" ht="15" customHeight="1">
      <c r="C67" s="36" t="s">
        <v>66</v>
      </c>
      <c r="D67" s="37"/>
      <c r="E67" s="34">
        <f t="shared" si="9"/>
        <v>580</v>
      </c>
      <c r="F67" s="35">
        <f t="shared" si="10"/>
        <v>195</v>
      </c>
      <c r="G67" s="35">
        <f t="shared" si="11"/>
        <v>195</v>
      </c>
      <c r="H67" s="35">
        <f t="shared" si="12"/>
        <v>190</v>
      </c>
      <c r="I67" s="35">
        <v>474</v>
      </c>
      <c r="J67" s="38">
        <v>161</v>
      </c>
      <c r="K67" s="38">
        <v>156</v>
      </c>
      <c r="L67" s="38">
        <v>157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15">
        <v>106</v>
      </c>
      <c r="AL67" s="15">
        <v>34</v>
      </c>
      <c r="AM67" s="15">
        <v>39</v>
      </c>
      <c r="AN67" s="15">
        <v>33</v>
      </c>
      <c r="AO67" s="38">
        <v>0</v>
      </c>
      <c r="AP67" s="38">
        <v>0</v>
      </c>
      <c r="AQ67" s="38">
        <v>0</v>
      </c>
      <c r="AR67" s="38">
        <v>0</v>
      </c>
    </row>
    <row r="68" spans="3:44" ht="15" customHeight="1">
      <c r="C68" s="36"/>
      <c r="D68" s="37"/>
      <c r="E68" s="34"/>
      <c r="F68" s="35"/>
      <c r="G68" s="35"/>
      <c r="H68" s="35"/>
      <c r="I68" s="35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O68" s="38"/>
      <c r="AP68" s="38"/>
      <c r="AQ68" s="38"/>
      <c r="AR68" s="38"/>
    </row>
    <row r="69" spans="3:44" ht="15" customHeight="1">
      <c r="C69" s="36" t="s">
        <v>67</v>
      </c>
      <c r="D69" s="37"/>
      <c r="E69" s="34">
        <f t="shared" si="9"/>
        <v>712</v>
      </c>
      <c r="F69" s="35">
        <f t="shared" si="10"/>
        <v>240</v>
      </c>
      <c r="G69" s="35">
        <f t="shared" si="11"/>
        <v>241</v>
      </c>
      <c r="H69" s="35">
        <f t="shared" si="12"/>
        <v>231</v>
      </c>
      <c r="I69" s="35">
        <v>596</v>
      </c>
      <c r="J69" s="38">
        <v>200</v>
      </c>
      <c r="K69" s="38">
        <v>201</v>
      </c>
      <c r="L69" s="38">
        <v>195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15">
        <v>116</v>
      </c>
      <c r="AL69" s="15">
        <v>40</v>
      </c>
      <c r="AM69" s="15">
        <v>40</v>
      </c>
      <c r="AN69" s="15">
        <v>36</v>
      </c>
      <c r="AO69" s="38">
        <v>0</v>
      </c>
      <c r="AP69" s="38">
        <v>0</v>
      </c>
      <c r="AQ69" s="38">
        <v>0</v>
      </c>
      <c r="AR69" s="38">
        <v>0</v>
      </c>
    </row>
    <row r="70" spans="3:44" ht="15" customHeight="1">
      <c r="C70" s="36" t="s">
        <v>68</v>
      </c>
      <c r="D70" s="37"/>
      <c r="E70" s="34">
        <f t="shared" si="9"/>
        <v>413</v>
      </c>
      <c r="F70" s="35">
        <f t="shared" si="10"/>
        <v>156</v>
      </c>
      <c r="G70" s="35">
        <f t="shared" si="11"/>
        <v>144</v>
      </c>
      <c r="H70" s="35">
        <f t="shared" si="12"/>
        <v>113</v>
      </c>
      <c r="I70" s="35">
        <v>232</v>
      </c>
      <c r="J70" s="38">
        <v>80</v>
      </c>
      <c r="K70" s="38">
        <v>80</v>
      </c>
      <c r="L70" s="38">
        <v>72</v>
      </c>
      <c r="M70" s="38">
        <v>0</v>
      </c>
      <c r="N70" s="38">
        <v>0</v>
      </c>
      <c r="O70" s="38">
        <v>0</v>
      </c>
      <c r="P70" s="38">
        <v>0</v>
      </c>
      <c r="Q70" s="15">
        <v>181</v>
      </c>
      <c r="R70" s="15">
        <v>76</v>
      </c>
      <c r="S70" s="15">
        <v>64</v>
      </c>
      <c r="T70" s="15">
        <v>41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0</v>
      </c>
      <c r="AL70" s="38">
        <v>0</v>
      </c>
      <c r="AM70" s="38">
        <v>0</v>
      </c>
      <c r="AN70" s="38">
        <v>0</v>
      </c>
      <c r="AO70" s="38">
        <v>0</v>
      </c>
      <c r="AP70" s="38">
        <v>0</v>
      </c>
      <c r="AQ70" s="38">
        <v>0</v>
      </c>
      <c r="AR70" s="38">
        <v>0</v>
      </c>
    </row>
    <row r="71" spans="3:44" ht="15" customHeight="1">
      <c r="C71" s="36" t="s">
        <v>69</v>
      </c>
      <c r="D71" s="37"/>
      <c r="E71" s="34">
        <f t="shared" si="9"/>
        <v>750</v>
      </c>
      <c r="F71" s="35">
        <f t="shared" si="10"/>
        <v>241</v>
      </c>
      <c r="G71" s="35">
        <f t="shared" si="11"/>
        <v>237</v>
      </c>
      <c r="H71" s="35">
        <f t="shared" si="12"/>
        <v>272</v>
      </c>
      <c r="I71" s="35">
        <v>750</v>
      </c>
      <c r="J71" s="38">
        <v>241</v>
      </c>
      <c r="K71" s="38">
        <v>237</v>
      </c>
      <c r="L71" s="38">
        <v>272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0</v>
      </c>
      <c r="AL71" s="38">
        <v>0</v>
      </c>
      <c r="AM71" s="38">
        <v>0</v>
      </c>
      <c r="AN71" s="38">
        <v>0</v>
      </c>
      <c r="AO71" s="38">
        <v>0</v>
      </c>
      <c r="AP71" s="38">
        <v>0</v>
      </c>
      <c r="AQ71" s="38">
        <v>0</v>
      </c>
      <c r="AR71" s="38">
        <v>0</v>
      </c>
    </row>
    <row r="72" spans="3:44" ht="15" customHeight="1">
      <c r="C72" s="36" t="s">
        <v>122</v>
      </c>
      <c r="D72" s="37"/>
      <c r="E72" s="34">
        <f t="shared" si="9"/>
        <v>955</v>
      </c>
      <c r="F72" s="35">
        <f t="shared" si="10"/>
        <v>321</v>
      </c>
      <c r="G72" s="35">
        <f t="shared" si="11"/>
        <v>318</v>
      </c>
      <c r="H72" s="35">
        <f t="shared" si="12"/>
        <v>316</v>
      </c>
      <c r="I72" s="35">
        <v>955</v>
      </c>
      <c r="J72" s="38">
        <v>321</v>
      </c>
      <c r="K72" s="38">
        <v>318</v>
      </c>
      <c r="L72" s="38">
        <v>316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0</v>
      </c>
      <c r="AL72" s="38">
        <v>0</v>
      </c>
      <c r="AM72" s="38">
        <v>0</v>
      </c>
      <c r="AN72" s="38">
        <v>0</v>
      </c>
      <c r="AO72" s="38">
        <v>0</v>
      </c>
      <c r="AP72" s="38">
        <v>0</v>
      </c>
      <c r="AQ72" s="38">
        <v>0</v>
      </c>
      <c r="AR72" s="38">
        <v>0</v>
      </c>
    </row>
    <row r="73" spans="2:44" ht="4.5" customHeight="1" thickBot="1">
      <c r="B73" s="26"/>
      <c r="C73" s="39"/>
      <c r="D73" s="40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</row>
    <row r="74" spans="2:44" ht="6" customHeight="1" thickTop="1">
      <c r="B74" s="3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</row>
    <row r="75" spans="2:44" ht="5.25" customHeight="1">
      <c r="B75" s="31"/>
      <c r="C75" s="42"/>
      <c r="D75" s="37"/>
      <c r="E75" s="43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</row>
    <row r="76" spans="3:44" ht="15" customHeight="1">
      <c r="C76" s="36" t="s">
        <v>70</v>
      </c>
      <c r="D76" s="37"/>
      <c r="E76" s="38">
        <f>F76+G76+H76</f>
        <v>716</v>
      </c>
      <c r="F76" s="35">
        <f>J76+N76+R76+V76+Z76+AD76+AH76+AL76+AP76</f>
        <v>240</v>
      </c>
      <c r="G76" s="35">
        <f>K76+O76+S76+W76+AA76+AE76+AI76+AM76+AQ76</f>
        <v>240</v>
      </c>
      <c r="H76" s="35">
        <f>L76+P76+T76+X76+AB76+AF76+AJ76+AN76+AR76</f>
        <v>236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38">
        <v>0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0</v>
      </c>
      <c r="AL76" s="38">
        <v>0</v>
      </c>
      <c r="AM76" s="38">
        <v>0</v>
      </c>
      <c r="AN76" s="38">
        <v>0</v>
      </c>
      <c r="AO76" s="15">
        <v>716</v>
      </c>
      <c r="AP76" s="15">
        <v>240</v>
      </c>
      <c r="AQ76" s="15">
        <v>240</v>
      </c>
      <c r="AR76" s="15">
        <v>236</v>
      </c>
    </row>
    <row r="77" spans="3:44" ht="15" customHeight="1">
      <c r="C77" s="36" t="s">
        <v>71</v>
      </c>
      <c r="D77" s="37"/>
      <c r="E77" s="38">
        <f aca="true" t="shared" si="13" ref="E77:E97">F77+G77+H77</f>
        <v>265</v>
      </c>
      <c r="F77" s="35">
        <f aca="true" t="shared" si="14" ref="F77:F97">J77+N77+R77+V77+Z77+AD77+AH77+AL77+AP77</f>
        <v>80</v>
      </c>
      <c r="G77" s="35">
        <f aca="true" t="shared" si="15" ref="G77:G97">K77+O77+S77+W77+AA77+AE77+AI77+AM77+AQ77</f>
        <v>78</v>
      </c>
      <c r="H77" s="35">
        <f aca="true" t="shared" si="16" ref="H77:H97">L77+P77+T77+X77+AB77+AF77+AJ77+AN77+AR77</f>
        <v>107</v>
      </c>
      <c r="I77" s="38">
        <v>265</v>
      </c>
      <c r="J77" s="38">
        <v>80</v>
      </c>
      <c r="K77" s="38">
        <v>78</v>
      </c>
      <c r="L77" s="38">
        <v>107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0</v>
      </c>
      <c r="AL77" s="38">
        <v>0</v>
      </c>
      <c r="AM77" s="38">
        <v>0</v>
      </c>
      <c r="AN77" s="38">
        <v>0</v>
      </c>
      <c r="AO77" s="38">
        <v>0</v>
      </c>
      <c r="AP77" s="38">
        <v>0</v>
      </c>
      <c r="AQ77" s="38">
        <v>0</v>
      </c>
      <c r="AR77" s="38">
        <v>0</v>
      </c>
    </row>
    <row r="78" spans="3:44" ht="15" customHeight="1">
      <c r="C78" s="36" t="s">
        <v>72</v>
      </c>
      <c r="D78" s="37"/>
      <c r="E78" s="38">
        <f t="shared" si="13"/>
        <v>89</v>
      </c>
      <c r="F78" s="35">
        <f t="shared" si="14"/>
        <v>37</v>
      </c>
      <c r="G78" s="35">
        <f t="shared" si="15"/>
        <v>24</v>
      </c>
      <c r="H78" s="35">
        <f t="shared" si="16"/>
        <v>28</v>
      </c>
      <c r="I78" s="38">
        <v>89</v>
      </c>
      <c r="J78" s="38">
        <v>37</v>
      </c>
      <c r="K78" s="38">
        <v>24</v>
      </c>
      <c r="L78" s="38">
        <v>28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38">
        <v>0</v>
      </c>
      <c r="X78" s="38">
        <v>0</v>
      </c>
      <c r="Y78" s="38">
        <v>0</v>
      </c>
      <c r="Z78" s="38">
        <v>0</v>
      </c>
      <c r="AA78" s="38">
        <v>0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0</v>
      </c>
      <c r="AL78" s="38">
        <v>0</v>
      </c>
      <c r="AM78" s="38">
        <v>0</v>
      </c>
      <c r="AN78" s="38">
        <v>0</v>
      </c>
      <c r="AO78" s="38">
        <v>0</v>
      </c>
      <c r="AP78" s="38">
        <v>0</v>
      </c>
      <c r="AQ78" s="38">
        <v>0</v>
      </c>
      <c r="AR78" s="38">
        <v>0</v>
      </c>
    </row>
    <row r="79" spans="3:44" ht="15" customHeight="1">
      <c r="C79" s="36" t="s">
        <v>73</v>
      </c>
      <c r="D79" s="37"/>
      <c r="E79" s="38">
        <f t="shared" si="13"/>
        <v>669</v>
      </c>
      <c r="F79" s="35">
        <f t="shared" si="14"/>
        <v>201</v>
      </c>
      <c r="G79" s="35">
        <f t="shared" si="15"/>
        <v>234</v>
      </c>
      <c r="H79" s="35">
        <f t="shared" si="16"/>
        <v>234</v>
      </c>
      <c r="I79" s="38">
        <v>669</v>
      </c>
      <c r="J79" s="38">
        <v>201</v>
      </c>
      <c r="K79" s="38">
        <v>234</v>
      </c>
      <c r="L79" s="38">
        <v>234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38">
        <v>0</v>
      </c>
      <c r="U79" s="38">
        <v>0</v>
      </c>
      <c r="V79" s="38">
        <v>0</v>
      </c>
      <c r="W79" s="38">
        <v>0</v>
      </c>
      <c r="X79" s="38">
        <v>0</v>
      </c>
      <c r="Y79" s="38">
        <v>0</v>
      </c>
      <c r="Z79" s="38">
        <v>0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0</v>
      </c>
      <c r="AL79" s="38">
        <v>0</v>
      </c>
      <c r="AM79" s="38">
        <v>0</v>
      </c>
      <c r="AN79" s="38">
        <v>0</v>
      </c>
      <c r="AO79" s="38">
        <v>0</v>
      </c>
      <c r="AP79" s="38">
        <v>0</v>
      </c>
      <c r="AQ79" s="38">
        <v>0</v>
      </c>
      <c r="AR79" s="38">
        <v>0</v>
      </c>
    </row>
    <row r="80" spans="3:44" ht="15" customHeight="1">
      <c r="C80" s="36" t="s">
        <v>74</v>
      </c>
      <c r="D80" s="37"/>
      <c r="E80" s="38">
        <f t="shared" si="13"/>
        <v>939</v>
      </c>
      <c r="F80" s="35">
        <f t="shared" si="14"/>
        <v>321</v>
      </c>
      <c r="G80" s="35">
        <f t="shared" si="15"/>
        <v>314</v>
      </c>
      <c r="H80" s="35">
        <f t="shared" si="16"/>
        <v>304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15">
        <v>939</v>
      </c>
      <c r="R80" s="15">
        <v>321</v>
      </c>
      <c r="S80" s="15">
        <v>314</v>
      </c>
      <c r="T80" s="15">
        <v>304</v>
      </c>
      <c r="U80" s="38">
        <v>0</v>
      </c>
      <c r="V80" s="38">
        <v>0</v>
      </c>
      <c r="W80" s="38">
        <v>0</v>
      </c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0</v>
      </c>
      <c r="AL80" s="38">
        <v>0</v>
      </c>
      <c r="AM80" s="38">
        <v>0</v>
      </c>
      <c r="AN80" s="38">
        <v>0</v>
      </c>
      <c r="AO80" s="38">
        <v>0</v>
      </c>
      <c r="AP80" s="38">
        <v>0</v>
      </c>
      <c r="AQ80" s="38">
        <v>0</v>
      </c>
      <c r="AR80" s="38">
        <v>0</v>
      </c>
    </row>
    <row r="81" spans="3:44" ht="15" customHeight="1">
      <c r="C81" s="36" t="s">
        <v>75</v>
      </c>
      <c r="D81" s="37"/>
      <c r="E81" s="38">
        <f t="shared" si="13"/>
        <v>780</v>
      </c>
      <c r="F81" s="35">
        <f t="shared" si="14"/>
        <v>279</v>
      </c>
      <c r="G81" s="35">
        <f t="shared" si="15"/>
        <v>242</v>
      </c>
      <c r="H81" s="35">
        <f t="shared" si="16"/>
        <v>259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15">
        <v>780</v>
      </c>
      <c r="R81" s="15">
        <v>279</v>
      </c>
      <c r="S81" s="15">
        <v>242</v>
      </c>
      <c r="T81" s="15">
        <v>259</v>
      </c>
      <c r="U81" s="38">
        <v>0</v>
      </c>
      <c r="V81" s="38">
        <v>0</v>
      </c>
      <c r="W81" s="38">
        <v>0</v>
      </c>
      <c r="X81" s="38">
        <v>0</v>
      </c>
      <c r="Y81" s="38">
        <v>0</v>
      </c>
      <c r="Z81" s="38">
        <v>0</v>
      </c>
      <c r="AA81" s="38">
        <v>0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0</v>
      </c>
      <c r="AL81" s="38">
        <v>0</v>
      </c>
      <c r="AM81" s="38">
        <v>0</v>
      </c>
      <c r="AN81" s="38">
        <v>0</v>
      </c>
      <c r="AO81" s="38">
        <v>0</v>
      </c>
      <c r="AP81" s="38">
        <v>0</v>
      </c>
      <c r="AQ81" s="38">
        <v>0</v>
      </c>
      <c r="AR81" s="38">
        <v>0</v>
      </c>
    </row>
    <row r="82" spans="3:44" ht="15" customHeight="1">
      <c r="C82" s="36"/>
      <c r="D82" s="37"/>
      <c r="E82" s="38"/>
      <c r="F82" s="35"/>
      <c r="G82" s="35"/>
      <c r="H82" s="35"/>
      <c r="I82" s="38"/>
      <c r="J82" s="38"/>
      <c r="K82" s="38"/>
      <c r="L82" s="38"/>
      <c r="M82" s="38"/>
      <c r="N82" s="38"/>
      <c r="O82" s="38"/>
      <c r="P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</row>
    <row r="83" spans="3:44" ht="15" customHeight="1">
      <c r="C83" s="36" t="s">
        <v>76</v>
      </c>
      <c r="D83" s="37"/>
      <c r="E83" s="38">
        <f t="shared" si="13"/>
        <v>509</v>
      </c>
      <c r="F83" s="35">
        <f t="shared" si="14"/>
        <v>158</v>
      </c>
      <c r="G83" s="35">
        <f t="shared" si="15"/>
        <v>181</v>
      </c>
      <c r="H83" s="35">
        <f t="shared" si="16"/>
        <v>170</v>
      </c>
      <c r="I83" s="38">
        <v>0</v>
      </c>
      <c r="J83" s="38">
        <v>0</v>
      </c>
      <c r="K83" s="38">
        <v>0</v>
      </c>
      <c r="L83" s="38">
        <v>0</v>
      </c>
      <c r="M83" s="15">
        <v>0</v>
      </c>
      <c r="N83" s="15">
        <v>0</v>
      </c>
      <c r="O83" s="15">
        <v>0</v>
      </c>
      <c r="P83" s="15">
        <v>0</v>
      </c>
      <c r="Q83" s="15">
        <v>509</v>
      </c>
      <c r="R83" s="15">
        <v>158</v>
      </c>
      <c r="S83" s="15">
        <v>181</v>
      </c>
      <c r="T83" s="15">
        <v>170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0</v>
      </c>
      <c r="AL83" s="38">
        <v>0</v>
      </c>
      <c r="AM83" s="38">
        <v>0</v>
      </c>
      <c r="AN83" s="38">
        <v>0</v>
      </c>
      <c r="AO83" s="38">
        <v>0</v>
      </c>
      <c r="AP83" s="38">
        <v>0</v>
      </c>
      <c r="AQ83" s="38">
        <v>0</v>
      </c>
      <c r="AR83" s="38">
        <v>0</v>
      </c>
    </row>
    <row r="84" spans="3:44" ht="15" customHeight="1">
      <c r="C84" s="36" t="s">
        <v>77</v>
      </c>
      <c r="D84" s="37"/>
      <c r="E84" s="38">
        <f t="shared" si="13"/>
        <v>238</v>
      </c>
      <c r="F84" s="35">
        <f t="shared" si="14"/>
        <v>80</v>
      </c>
      <c r="G84" s="35">
        <f t="shared" si="15"/>
        <v>81</v>
      </c>
      <c r="H84" s="35">
        <f t="shared" si="16"/>
        <v>77</v>
      </c>
      <c r="I84" s="38">
        <v>0</v>
      </c>
      <c r="J84" s="38">
        <v>0</v>
      </c>
      <c r="K84" s="38">
        <v>0</v>
      </c>
      <c r="L84" s="38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38">
        <v>0</v>
      </c>
      <c r="V84" s="38">
        <v>0</v>
      </c>
      <c r="W84" s="38">
        <v>0</v>
      </c>
      <c r="X84" s="38">
        <v>0</v>
      </c>
      <c r="Y84" s="38">
        <v>0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0</v>
      </c>
      <c r="AL84" s="38">
        <v>0</v>
      </c>
      <c r="AM84" s="38">
        <v>0</v>
      </c>
      <c r="AN84" s="38">
        <v>0</v>
      </c>
      <c r="AO84" s="15">
        <v>238</v>
      </c>
      <c r="AP84" s="15">
        <v>80</v>
      </c>
      <c r="AQ84" s="15">
        <v>81</v>
      </c>
      <c r="AR84" s="15">
        <v>77</v>
      </c>
    </row>
    <row r="85" spans="3:44" ht="15" customHeight="1">
      <c r="C85" s="36" t="s">
        <v>78</v>
      </c>
      <c r="D85" s="37"/>
      <c r="E85" s="38">
        <f t="shared" si="13"/>
        <v>813</v>
      </c>
      <c r="F85" s="35">
        <f t="shared" si="14"/>
        <v>282</v>
      </c>
      <c r="G85" s="35">
        <f t="shared" si="15"/>
        <v>267</v>
      </c>
      <c r="H85" s="35">
        <f t="shared" si="16"/>
        <v>264</v>
      </c>
      <c r="I85" s="38">
        <v>0</v>
      </c>
      <c r="J85" s="38">
        <v>0</v>
      </c>
      <c r="K85" s="38">
        <v>0</v>
      </c>
      <c r="L85" s="38">
        <v>0</v>
      </c>
      <c r="M85" s="15">
        <v>0</v>
      </c>
      <c r="N85" s="15">
        <v>0</v>
      </c>
      <c r="O85" s="15">
        <v>0</v>
      </c>
      <c r="P85" s="15">
        <v>0</v>
      </c>
      <c r="Q85" s="15">
        <v>813</v>
      </c>
      <c r="R85" s="15">
        <v>282</v>
      </c>
      <c r="S85" s="15">
        <v>267</v>
      </c>
      <c r="T85" s="15">
        <v>264</v>
      </c>
      <c r="U85" s="38">
        <v>0</v>
      </c>
      <c r="V85" s="38">
        <v>0</v>
      </c>
      <c r="W85" s="38">
        <v>0</v>
      </c>
      <c r="X85" s="38">
        <v>0</v>
      </c>
      <c r="Y85" s="38">
        <v>0</v>
      </c>
      <c r="Z85" s="38">
        <v>0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0</v>
      </c>
      <c r="AL85" s="38">
        <v>0</v>
      </c>
      <c r="AM85" s="38">
        <v>0</v>
      </c>
      <c r="AN85" s="38">
        <v>0</v>
      </c>
      <c r="AO85" s="15">
        <v>0</v>
      </c>
      <c r="AP85" s="15">
        <v>0</v>
      </c>
      <c r="AQ85" s="15">
        <v>0</v>
      </c>
      <c r="AR85" s="15">
        <v>0</v>
      </c>
    </row>
    <row r="86" spans="3:44" ht="15" customHeight="1">
      <c r="C86" s="36" t="s">
        <v>79</v>
      </c>
      <c r="D86" s="37"/>
      <c r="E86" s="38">
        <f t="shared" si="13"/>
        <v>577</v>
      </c>
      <c r="F86" s="35">
        <f t="shared" si="14"/>
        <v>200</v>
      </c>
      <c r="G86" s="35">
        <f t="shared" si="15"/>
        <v>195</v>
      </c>
      <c r="H86" s="35">
        <f t="shared" si="16"/>
        <v>182</v>
      </c>
      <c r="I86" s="38">
        <v>0</v>
      </c>
      <c r="J86" s="38">
        <v>0</v>
      </c>
      <c r="K86" s="38">
        <v>0</v>
      </c>
      <c r="L86" s="38">
        <v>0</v>
      </c>
      <c r="M86" s="15">
        <v>0</v>
      </c>
      <c r="N86" s="15">
        <v>0</v>
      </c>
      <c r="O86" s="15">
        <v>0</v>
      </c>
      <c r="P86" s="15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38">
        <v>0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0</v>
      </c>
      <c r="AL86" s="38">
        <v>0</v>
      </c>
      <c r="AM86" s="38">
        <v>0</v>
      </c>
      <c r="AN86" s="38">
        <v>0</v>
      </c>
      <c r="AO86" s="15">
        <v>577</v>
      </c>
      <c r="AP86" s="15">
        <v>200</v>
      </c>
      <c r="AQ86" s="15">
        <v>195</v>
      </c>
      <c r="AR86" s="15">
        <v>182</v>
      </c>
    </row>
    <row r="87" spans="3:44" ht="15" customHeight="1">
      <c r="C87" s="36" t="s">
        <v>80</v>
      </c>
      <c r="D87" s="37"/>
      <c r="E87" s="38">
        <f t="shared" si="13"/>
        <v>824</v>
      </c>
      <c r="F87" s="35">
        <f t="shared" si="14"/>
        <v>281</v>
      </c>
      <c r="G87" s="35">
        <f t="shared" si="15"/>
        <v>276</v>
      </c>
      <c r="H87" s="35">
        <f t="shared" si="16"/>
        <v>267</v>
      </c>
      <c r="I87" s="38">
        <v>0</v>
      </c>
      <c r="J87" s="38">
        <v>0</v>
      </c>
      <c r="K87" s="38">
        <v>0</v>
      </c>
      <c r="L87" s="38">
        <v>0</v>
      </c>
      <c r="M87" s="15">
        <v>824</v>
      </c>
      <c r="N87" s="15">
        <v>281</v>
      </c>
      <c r="O87" s="15">
        <v>276</v>
      </c>
      <c r="P87" s="15">
        <v>267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0</v>
      </c>
      <c r="AL87" s="38">
        <v>0</v>
      </c>
      <c r="AM87" s="38">
        <v>0</v>
      </c>
      <c r="AN87" s="38">
        <v>0</v>
      </c>
      <c r="AO87" s="38">
        <v>0</v>
      </c>
      <c r="AP87" s="38">
        <v>0</v>
      </c>
      <c r="AQ87" s="38">
        <v>0</v>
      </c>
      <c r="AR87" s="38">
        <v>0</v>
      </c>
    </row>
    <row r="88" spans="3:44" ht="15" customHeight="1">
      <c r="C88" s="36" t="s">
        <v>81</v>
      </c>
      <c r="D88" s="37"/>
      <c r="E88" s="38">
        <f t="shared" si="13"/>
        <v>386</v>
      </c>
      <c r="F88" s="35">
        <f t="shared" si="14"/>
        <v>128</v>
      </c>
      <c r="G88" s="35">
        <f t="shared" si="15"/>
        <v>135</v>
      </c>
      <c r="H88" s="35">
        <f t="shared" si="16"/>
        <v>123</v>
      </c>
      <c r="I88" s="38">
        <v>0</v>
      </c>
      <c r="J88" s="38">
        <v>0</v>
      </c>
      <c r="K88" s="38">
        <v>0</v>
      </c>
      <c r="L88" s="38">
        <v>0</v>
      </c>
      <c r="M88" s="15">
        <v>386</v>
      </c>
      <c r="N88" s="15">
        <v>128</v>
      </c>
      <c r="O88" s="15">
        <v>135</v>
      </c>
      <c r="P88" s="15">
        <v>123</v>
      </c>
      <c r="Q88" s="38">
        <v>0</v>
      </c>
      <c r="R88" s="38">
        <v>0</v>
      </c>
      <c r="S88" s="38">
        <v>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0</v>
      </c>
      <c r="AL88" s="38">
        <v>0</v>
      </c>
      <c r="AM88" s="38">
        <v>0</v>
      </c>
      <c r="AN88" s="38">
        <v>0</v>
      </c>
      <c r="AO88" s="38">
        <v>0</v>
      </c>
      <c r="AP88" s="38">
        <v>0</v>
      </c>
      <c r="AQ88" s="38">
        <v>0</v>
      </c>
      <c r="AR88" s="38">
        <v>0</v>
      </c>
    </row>
    <row r="89" spans="3:44" ht="15" customHeight="1">
      <c r="C89" s="36" t="s">
        <v>82</v>
      </c>
      <c r="D89" s="37"/>
      <c r="E89" s="38">
        <f t="shared" si="13"/>
        <v>593</v>
      </c>
      <c r="F89" s="35">
        <f t="shared" si="14"/>
        <v>200</v>
      </c>
      <c r="G89" s="35">
        <f t="shared" si="15"/>
        <v>200</v>
      </c>
      <c r="H89" s="35">
        <f t="shared" si="16"/>
        <v>193</v>
      </c>
      <c r="I89" s="38">
        <v>0</v>
      </c>
      <c r="J89" s="38">
        <v>0</v>
      </c>
      <c r="K89" s="38">
        <v>0</v>
      </c>
      <c r="L89" s="38">
        <v>0</v>
      </c>
      <c r="M89" s="15">
        <v>0</v>
      </c>
      <c r="N89" s="15">
        <v>0</v>
      </c>
      <c r="O89" s="15">
        <v>0</v>
      </c>
      <c r="P89" s="15">
        <v>0</v>
      </c>
      <c r="Q89" s="38">
        <v>0</v>
      </c>
      <c r="R89" s="38">
        <v>0</v>
      </c>
      <c r="S89" s="38">
        <v>0</v>
      </c>
      <c r="T89" s="38">
        <v>0</v>
      </c>
      <c r="U89" s="15">
        <v>593</v>
      </c>
      <c r="V89" s="15">
        <v>200</v>
      </c>
      <c r="W89" s="15">
        <v>200</v>
      </c>
      <c r="X89" s="15">
        <v>193</v>
      </c>
      <c r="Y89" s="38">
        <v>0</v>
      </c>
      <c r="Z89" s="38">
        <v>0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0</v>
      </c>
      <c r="AL89" s="38">
        <v>0</v>
      </c>
      <c r="AM89" s="38">
        <v>0</v>
      </c>
      <c r="AN89" s="38">
        <v>0</v>
      </c>
      <c r="AO89" s="38">
        <v>0</v>
      </c>
      <c r="AP89" s="38">
        <v>0</v>
      </c>
      <c r="AQ89" s="38">
        <v>0</v>
      </c>
      <c r="AR89" s="38">
        <v>0</v>
      </c>
    </row>
    <row r="90" spans="3:44" ht="15" customHeight="1">
      <c r="C90" s="36" t="s">
        <v>83</v>
      </c>
      <c r="D90" s="37"/>
      <c r="E90" s="38">
        <f t="shared" si="13"/>
        <v>945</v>
      </c>
      <c r="F90" s="35">
        <f t="shared" si="14"/>
        <v>321</v>
      </c>
      <c r="G90" s="35">
        <f t="shared" si="15"/>
        <v>313</v>
      </c>
      <c r="H90" s="35">
        <f t="shared" si="16"/>
        <v>311</v>
      </c>
      <c r="I90" s="38">
        <v>0</v>
      </c>
      <c r="J90" s="38">
        <v>0</v>
      </c>
      <c r="K90" s="38">
        <v>0</v>
      </c>
      <c r="L90" s="38">
        <v>0</v>
      </c>
      <c r="M90" s="15">
        <v>0</v>
      </c>
      <c r="N90" s="15">
        <v>0</v>
      </c>
      <c r="O90" s="15">
        <v>0</v>
      </c>
      <c r="P90" s="15">
        <v>0</v>
      </c>
      <c r="Q90" s="38">
        <v>0</v>
      </c>
      <c r="R90" s="38">
        <v>0</v>
      </c>
      <c r="S90" s="38">
        <v>0</v>
      </c>
      <c r="T90" s="38">
        <v>0</v>
      </c>
      <c r="U90" s="15">
        <v>945</v>
      </c>
      <c r="V90" s="15">
        <v>321</v>
      </c>
      <c r="W90" s="15">
        <v>313</v>
      </c>
      <c r="X90" s="15">
        <v>311</v>
      </c>
      <c r="Y90" s="38">
        <v>0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0</v>
      </c>
      <c r="AL90" s="38">
        <v>0</v>
      </c>
      <c r="AM90" s="38">
        <v>0</v>
      </c>
      <c r="AN90" s="38">
        <v>0</v>
      </c>
      <c r="AO90" s="38">
        <v>0</v>
      </c>
      <c r="AP90" s="38">
        <v>0</v>
      </c>
      <c r="AQ90" s="38">
        <v>0</v>
      </c>
      <c r="AR90" s="38">
        <v>0</v>
      </c>
    </row>
    <row r="91" spans="3:44" ht="15" customHeight="1">
      <c r="C91" s="36" t="s">
        <v>84</v>
      </c>
      <c r="D91" s="37"/>
      <c r="E91" s="38">
        <f t="shared" si="13"/>
        <v>474</v>
      </c>
      <c r="F91" s="35">
        <f t="shared" si="14"/>
        <v>160</v>
      </c>
      <c r="G91" s="35">
        <f t="shared" si="15"/>
        <v>159</v>
      </c>
      <c r="H91" s="35">
        <f t="shared" si="16"/>
        <v>155</v>
      </c>
      <c r="I91" s="38">
        <v>0</v>
      </c>
      <c r="J91" s="38">
        <v>0</v>
      </c>
      <c r="K91" s="38">
        <v>0</v>
      </c>
      <c r="L91" s="38">
        <v>0</v>
      </c>
      <c r="M91" s="15">
        <v>0</v>
      </c>
      <c r="N91" s="15">
        <v>0</v>
      </c>
      <c r="O91" s="15">
        <v>0</v>
      </c>
      <c r="P91" s="15">
        <v>0</v>
      </c>
      <c r="Q91" s="38">
        <v>0</v>
      </c>
      <c r="R91" s="38">
        <v>0</v>
      </c>
      <c r="S91" s="38">
        <v>0</v>
      </c>
      <c r="T91" s="38">
        <v>0</v>
      </c>
      <c r="U91" s="15">
        <v>474</v>
      </c>
      <c r="V91" s="15">
        <v>160</v>
      </c>
      <c r="W91" s="15">
        <v>159</v>
      </c>
      <c r="X91" s="15">
        <v>155</v>
      </c>
      <c r="Y91" s="38">
        <v>0</v>
      </c>
      <c r="Z91" s="38">
        <v>0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0</v>
      </c>
      <c r="AL91" s="38">
        <v>0</v>
      </c>
      <c r="AM91" s="38">
        <v>0</v>
      </c>
      <c r="AN91" s="38">
        <v>0</v>
      </c>
      <c r="AO91" s="38">
        <v>0</v>
      </c>
      <c r="AP91" s="38">
        <v>0</v>
      </c>
      <c r="AQ91" s="38">
        <v>0</v>
      </c>
      <c r="AR91" s="38">
        <v>0</v>
      </c>
    </row>
    <row r="92" spans="3:44" ht="15" customHeight="1">
      <c r="C92" s="36" t="s">
        <v>85</v>
      </c>
      <c r="D92" s="37"/>
      <c r="E92" s="38">
        <f t="shared" si="13"/>
        <v>517</v>
      </c>
      <c r="F92" s="35">
        <f t="shared" si="14"/>
        <v>195</v>
      </c>
      <c r="G92" s="35">
        <f t="shared" si="15"/>
        <v>169</v>
      </c>
      <c r="H92" s="35">
        <f t="shared" si="16"/>
        <v>153</v>
      </c>
      <c r="I92" s="38">
        <v>0</v>
      </c>
      <c r="J92" s="38">
        <v>0</v>
      </c>
      <c r="K92" s="38">
        <v>0</v>
      </c>
      <c r="L92" s="38">
        <v>0</v>
      </c>
      <c r="M92" s="15">
        <v>0</v>
      </c>
      <c r="N92" s="15">
        <v>0</v>
      </c>
      <c r="O92" s="15">
        <v>0</v>
      </c>
      <c r="P92" s="15">
        <v>0</v>
      </c>
      <c r="Q92" s="38">
        <v>0</v>
      </c>
      <c r="R92" s="38">
        <v>0</v>
      </c>
      <c r="S92" s="38">
        <v>0</v>
      </c>
      <c r="T92" s="38">
        <v>0</v>
      </c>
      <c r="U92" s="15">
        <v>517</v>
      </c>
      <c r="V92" s="15">
        <v>195</v>
      </c>
      <c r="W92" s="15">
        <v>169</v>
      </c>
      <c r="X92" s="15">
        <v>153</v>
      </c>
      <c r="Y92" s="38">
        <v>0</v>
      </c>
      <c r="Z92" s="38">
        <v>0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0</v>
      </c>
      <c r="AL92" s="38">
        <v>0</v>
      </c>
      <c r="AM92" s="38">
        <v>0</v>
      </c>
      <c r="AN92" s="38">
        <v>0</v>
      </c>
      <c r="AO92" s="38">
        <v>0</v>
      </c>
      <c r="AP92" s="38">
        <v>0</v>
      </c>
      <c r="AQ92" s="38">
        <v>0</v>
      </c>
      <c r="AR92" s="38">
        <v>0</v>
      </c>
    </row>
    <row r="93" spans="3:44" ht="15" customHeight="1">
      <c r="C93" s="36"/>
      <c r="D93" s="37"/>
      <c r="E93" s="38"/>
      <c r="F93" s="35"/>
      <c r="G93" s="35"/>
      <c r="H93" s="35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</row>
    <row r="94" spans="3:44" ht="15" customHeight="1">
      <c r="C94" s="36" t="s">
        <v>86</v>
      </c>
      <c r="D94" s="37"/>
      <c r="E94" s="38">
        <f t="shared" si="13"/>
        <v>75</v>
      </c>
      <c r="F94" s="35">
        <f t="shared" si="14"/>
        <v>22</v>
      </c>
      <c r="G94" s="35">
        <f t="shared" si="15"/>
        <v>25</v>
      </c>
      <c r="H94" s="35">
        <f t="shared" si="16"/>
        <v>28</v>
      </c>
      <c r="I94" s="38">
        <v>75</v>
      </c>
      <c r="J94" s="38">
        <v>22</v>
      </c>
      <c r="K94" s="38">
        <v>25</v>
      </c>
      <c r="L94" s="38">
        <v>28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0</v>
      </c>
      <c r="AL94" s="38">
        <v>0</v>
      </c>
      <c r="AM94" s="38">
        <v>0</v>
      </c>
      <c r="AN94" s="38">
        <v>0</v>
      </c>
      <c r="AO94" s="38">
        <v>0</v>
      </c>
      <c r="AP94" s="38">
        <v>0</v>
      </c>
      <c r="AQ94" s="38">
        <v>0</v>
      </c>
      <c r="AR94" s="38">
        <v>0</v>
      </c>
    </row>
    <row r="95" spans="3:44" ht="15" customHeight="1">
      <c r="C95" s="36" t="s">
        <v>87</v>
      </c>
      <c r="D95" s="37"/>
      <c r="E95" s="38">
        <f t="shared" si="13"/>
        <v>69</v>
      </c>
      <c r="F95" s="35">
        <f t="shared" si="14"/>
        <v>31</v>
      </c>
      <c r="G95" s="35">
        <f t="shared" si="15"/>
        <v>20</v>
      </c>
      <c r="H95" s="35">
        <f t="shared" si="16"/>
        <v>18</v>
      </c>
      <c r="I95" s="38">
        <v>69</v>
      </c>
      <c r="J95" s="38">
        <v>31</v>
      </c>
      <c r="K95" s="38">
        <v>20</v>
      </c>
      <c r="L95" s="38">
        <v>18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38">
        <v>0</v>
      </c>
      <c r="Z95" s="38">
        <v>0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0</v>
      </c>
      <c r="AL95" s="38">
        <v>0</v>
      </c>
      <c r="AM95" s="38">
        <v>0</v>
      </c>
      <c r="AN95" s="38">
        <v>0</v>
      </c>
      <c r="AO95" s="38">
        <v>0</v>
      </c>
      <c r="AP95" s="38">
        <v>0</v>
      </c>
      <c r="AQ95" s="38">
        <v>0</v>
      </c>
      <c r="AR95" s="38">
        <v>0</v>
      </c>
    </row>
    <row r="96" spans="3:44" ht="15" customHeight="1">
      <c r="C96" s="36" t="s">
        <v>88</v>
      </c>
      <c r="D96" s="37"/>
      <c r="E96" s="38">
        <f t="shared" si="13"/>
        <v>704</v>
      </c>
      <c r="F96" s="35">
        <f t="shared" si="14"/>
        <v>240</v>
      </c>
      <c r="G96" s="35">
        <f t="shared" si="15"/>
        <v>238</v>
      </c>
      <c r="H96" s="35">
        <f t="shared" si="16"/>
        <v>226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 s="38">
        <v>0</v>
      </c>
      <c r="V96" s="38">
        <v>0</v>
      </c>
      <c r="W96" s="38">
        <v>0</v>
      </c>
      <c r="X96" s="38">
        <v>0</v>
      </c>
      <c r="Y96" s="38">
        <v>0</v>
      </c>
      <c r="Z96" s="38">
        <v>0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0</v>
      </c>
      <c r="AL96" s="38">
        <v>0</v>
      </c>
      <c r="AM96" s="38">
        <v>0</v>
      </c>
      <c r="AN96" s="38">
        <v>0</v>
      </c>
      <c r="AO96" s="15">
        <v>704</v>
      </c>
      <c r="AP96" s="15">
        <v>240</v>
      </c>
      <c r="AQ96" s="15">
        <v>238</v>
      </c>
      <c r="AR96" s="15">
        <v>226</v>
      </c>
    </row>
    <row r="97" spans="3:44" ht="15" customHeight="1">
      <c r="C97" s="36" t="s">
        <v>89</v>
      </c>
      <c r="D97" s="37"/>
      <c r="E97" s="38">
        <f t="shared" si="13"/>
        <v>276</v>
      </c>
      <c r="F97" s="35">
        <f t="shared" si="14"/>
        <v>96</v>
      </c>
      <c r="G97" s="35">
        <f t="shared" si="15"/>
        <v>93</v>
      </c>
      <c r="H97" s="35">
        <f t="shared" si="16"/>
        <v>87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38">
        <v>0</v>
      </c>
      <c r="W97" s="38">
        <v>0</v>
      </c>
      <c r="X97" s="38">
        <v>0</v>
      </c>
      <c r="Y97" s="38">
        <v>0</v>
      </c>
      <c r="Z97" s="38">
        <v>0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0</v>
      </c>
      <c r="AL97" s="38">
        <v>0</v>
      </c>
      <c r="AM97" s="38">
        <v>0</v>
      </c>
      <c r="AN97" s="38">
        <v>0</v>
      </c>
      <c r="AO97" s="15">
        <v>276</v>
      </c>
      <c r="AP97" s="15">
        <v>96</v>
      </c>
      <c r="AQ97" s="15">
        <v>93</v>
      </c>
      <c r="AR97" s="15">
        <v>87</v>
      </c>
    </row>
    <row r="98" spans="3:44" ht="15" customHeight="1">
      <c r="C98" s="36" t="s">
        <v>90</v>
      </c>
      <c r="D98" s="37"/>
      <c r="E98" s="38">
        <f>F98+G98+H98</f>
        <v>718</v>
      </c>
      <c r="F98" s="35">
        <f aca="true" t="shared" si="17" ref="F98:H99">J98+N98+R98+V98+Z98+AD98+AH98+AL98+AP98</f>
        <v>244</v>
      </c>
      <c r="G98" s="35">
        <f t="shared" si="17"/>
        <v>236</v>
      </c>
      <c r="H98" s="35">
        <f t="shared" si="17"/>
        <v>238</v>
      </c>
      <c r="I98" s="38">
        <v>718</v>
      </c>
      <c r="J98" s="38">
        <v>244</v>
      </c>
      <c r="K98" s="38">
        <v>236</v>
      </c>
      <c r="L98" s="38">
        <v>238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 s="38">
        <v>0</v>
      </c>
      <c r="V98" s="38">
        <v>0</v>
      </c>
      <c r="W98" s="38">
        <v>0</v>
      </c>
      <c r="X98" s="38">
        <v>0</v>
      </c>
      <c r="Y98" s="38">
        <v>0</v>
      </c>
      <c r="Z98" s="38">
        <v>0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0</v>
      </c>
      <c r="AL98" s="38">
        <v>0</v>
      </c>
      <c r="AM98" s="38">
        <v>0</v>
      </c>
      <c r="AN98" s="38">
        <v>0</v>
      </c>
      <c r="AO98" s="38">
        <v>0</v>
      </c>
      <c r="AP98" s="38">
        <v>0</v>
      </c>
      <c r="AQ98" s="38">
        <v>0</v>
      </c>
      <c r="AR98" s="38">
        <v>0</v>
      </c>
    </row>
    <row r="99" spans="3:44" ht="15" customHeight="1">
      <c r="C99" s="36" t="s">
        <v>91</v>
      </c>
      <c r="D99" s="37"/>
      <c r="E99" s="38">
        <f>F99+G99+H99</f>
        <v>673</v>
      </c>
      <c r="F99" s="35">
        <f t="shared" si="17"/>
        <v>231</v>
      </c>
      <c r="G99" s="35">
        <f t="shared" si="17"/>
        <v>210</v>
      </c>
      <c r="H99" s="35">
        <f t="shared" si="17"/>
        <v>232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15">
        <v>323</v>
      </c>
      <c r="R99" s="15">
        <v>110</v>
      </c>
      <c r="S99" s="15">
        <v>97</v>
      </c>
      <c r="T99" s="15">
        <v>116</v>
      </c>
      <c r="U99" s="15">
        <v>115</v>
      </c>
      <c r="V99" s="15">
        <v>41</v>
      </c>
      <c r="W99" s="15">
        <v>37</v>
      </c>
      <c r="X99" s="15">
        <v>37</v>
      </c>
      <c r="Y99" s="15">
        <v>235</v>
      </c>
      <c r="Z99" s="15">
        <v>80</v>
      </c>
      <c r="AA99" s="15">
        <v>76</v>
      </c>
      <c r="AB99" s="15">
        <v>79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0</v>
      </c>
      <c r="AL99" s="38">
        <v>0</v>
      </c>
      <c r="AM99" s="38">
        <v>0</v>
      </c>
      <c r="AN99" s="38">
        <v>0</v>
      </c>
      <c r="AO99" s="38">
        <v>0</v>
      </c>
      <c r="AP99" s="38">
        <v>0</v>
      </c>
      <c r="AQ99" s="38">
        <v>0</v>
      </c>
      <c r="AR99" s="38">
        <v>0</v>
      </c>
    </row>
    <row r="100" spans="2:44" ht="15" customHeight="1">
      <c r="B100" s="10" t="s">
        <v>92</v>
      </c>
      <c r="C100" s="36"/>
      <c r="D100" s="44" t="s">
        <v>0</v>
      </c>
      <c r="E100" s="38">
        <f>SUM(E12:E99)</f>
        <v>40185</v>
      </c>
      <c r="F100" s="35">
        <f aca="true" t="shared" si="18" ref="F100:AR100">SUM(F12:F99)</f>
        <v>13538</v>
      </c>
      <c r="G100" s="35">
        <f t="shared" si="18"/>
        <v>13314</v>
      </c>
      <c r="H100" s="35">
        <f t="shared" si="18"/>
        <v>13333</v>
      </c>
      <c r="I100" s="38">
        <f t="shared" si="18"/>
        <v>25004</v>
      </c>
      <c r="J100" s="38">
        <f t="shared" si="18"/>
        <v>8325</v>
      </c>
      <c r="K100" s="38">
        <f t="shared" si="18"/>
        <v>8270</v>
      </c>
      <c r="L100" s="38">
        <f t="shared" si="18"/>
        <v>8409</v>
      </c>
      <c r="M100" s="38">
        <f t="shared" si="18"/>
        <v>1561</v>
      </c>
      <c r="N100" s="38">
        <f t="shared" si="18"/>
        <v>540</v>
      </c>
      <c r="O100" s="38">
        <f t="shared" si="18"/>
        <v>518</v>
      </c>
      <c r="P100" s="38">
        <f t="shared" si="18"/>
        <v>503</v>
      </c>
      <c r="Q100" s="38">
        <f t="shared" si="18"/>
        <v>3545</v>
      </c>
      <c r="R100" s="38">
        <f t="shared" si="18"/>
        <v>1226</v>
      </c>
      <c r="S100" s="38">
        <f t="shared" si="18"/>
        <v>1165</v>
      </c>
      <c r="T100" s="38">
        <f t="shared" si="18"/>
        <v>1154</v>
      </c>
      <c r="U100" s="38">
        <f t="shared" si="18"/>
        <v>2737</v>
      </c>
      <c r="V100" s="38">
        <f t="shared" si="18"/>
        <v>945</v>
      </c>
      <c r="W100" s="38">
        <f t="shared" si="18"/>
        <v>908</v>
      </c>
      <c r="X100" s="38">
        <f t="shared" si="18"/>
        <v>884</v>
      </c>
      <c r="Y100" s="38">
        <f t="shared" si="18"/>
        <v>686</v>
      </c>
      <c r="Z100" s="38">
        <f t="shared" si="18"/>
        <v>238</v>
      </c>
      <c r="AA100" s="38">
        <f t="shared" si="18"/>
        <v>219</v>
      </c>
      <c r="AB100" s="38">
        <f t="shared" si="18"/>
        <v>229</v>
      </c>
      <c r="AC100" s="38">
        <f t="shared" si="18"/>
        <v>120</v>
      </c>
      <c r="AD100" s="38">
        <f t="shared" si="18"/>
        <v>40</v>
      </c>
      <c r="AE100" s="38">
        <f t="shared" si="18"/>
        <v>40</v>
      </c>
      <c r="AF100" s="38">
        <f t="shared" si="18"/>
        <v>40</v>
      </c>
      <c r="AG100" s="38">
        <f t="shared" si="18"/>
        <v>68</v>
      </c>
      <c r="AH100" s="38">
        <f t="shared" si="18"/>
        <v>21</v>
      </c>
      <c r="AI100" s="38">
        <f t="shared" si="18"/>
        <v>21</v>
      </c>
      <c r="AJ100" s="38">
        <f t="shared" si="18"/>
        <v>26</v>
      </c>
      <c r="AK100" s="38">
        <f t="shared" si="18"/>
        <v>341</v>
      </c>
      <c r="AL100" s="38">
        <f t="shared" si="18"/>
        <v>114</v>
      </c>
      <c r="AM100" s="38">
        <f t="shared" si="18"/>
        <v>119</v>
      </c>
      <c r="AN100" s="38">
        <f t="shared" si="18"/>
        <v>108</v>
      </c>
      <c r="AO100" s="38">
        <f t="shared" si="18"/>
        <v>6123</v>
      </c>
      <c r="AP100" s="38">
        <f t="shared" si="18"/>
        <v>2089</v>
      </c>
      <c r="AQ100" s="38">
        <f t="shared" si="18"/>
        <v>2054</v>
      </c>
      <c r="AR100" s="38">
        <f t="shared" si="18"/>
        <v>1980</v>
      </c>
    </row>
    <row r="101" spans="3:44" ht="15" customHeight="1">
      <c r="C101" s="36"/>
      <c r="D101" s="37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</row>
    <row r="102" spans="2:44" ht="15" customHeight="1">
      <c r="B102" s="10" t="s">
        <v>93</v>
      </c>
      <c r="C102" s="36"/>
      <c r="D102" s="37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</row>
    <row r="103" spans="3:44" ht="15" customHeight="1">
      <c r="C103" s="36" t="s">
        <v>94</v>
      </c>
      <c r="D103" s="37"/>
      <c r="E103" s="15">
        <f>F103+G103+H103</f>
        <v>86</v>
      </c>
      <c r="F103" s="15">
        <f aca="true" t="shared" si="19" ref="F103:H104">J103+N103+R103+V103+Z103+AD103+AH103+AL103</f>
        <v>34</v>
      </c>
      <c r="G103" s="15">
        <f t="shared" si="19"/>
        <v>22</v>
      </c>
      <c r="H103" s="15">
        <f t="shared" si="19"/>
        <v>30</v>
      </c>
      <c r="I103" s="38">
        <v>86</v>
      </c>
      <c r="J103" s="38">
        <v>34</v>
      </c>
      <c r="K103" s="38">
        <v>22</v>
      </c>
      <c r="L103" s="38">
        <v>30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38">
        <v>0</v>
      </c>
      <c r="T103" s="38">
        <v>0</v>
      </c>
      <c r="U103" s="38">
        <v>0</v>
      </c>
      <c r="V103" s="38">
        <v>0</v>
      </c>
      <c r="W103" s="38">
        <v>0</v>
      </c>
      <c r="X103" s="38">
        <v>0</v>
      </c>
      <c r="Y103" s="38">
        <v>0</v>
      </c>
      <c r="Z103" s="38">
        <v>0</v>
      </c>
      <c r="AA103" s="38">
        <v>0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0</v>
      </c>
      <c r="AL103" s="38">
        <v>0</v>
      </c>
      <c r="AM103" s="38">
        <v>0</v>
      </c>
      <c r="AN103" s="38">
        <v>0</v>
      </c>
      <c r="AO103" s="38">
        <v>0</v>
      </c>
      <c r="AP103" s="38">
        <v>0</v>
      </c>
      <c r="AQ103" s="38">
        <v>0</v>
      </c>
      <c r="AR103" s="38">
        <v>0</v>
      </c>
    </row>
    <row r="104" spans="2:44" ht="15" customHeight="1">
      <c r="B104" s="10" t="s">
        <v>95</v>
      </c>
      <c r="C104" s="36"/>
      <c r="D104" s="44" t="s">
        <v>0</v>
      </c>
      <c r="E104" s="15">
        <f>F104+G104+H104</f>
        <v>86</v>
      </c>
      <c r="F104" s="15">
        <f t="shared" si="19"/>
        <v>34</v>
      </c>
      <c r="G104" s="15">
        <f t="shared" si="19"/>
        <v>22</v>
      </c>
      <c r="H104" s="15">
        <f t="shared" si="19"/>
        <v>30</v>
      </c>
      <c r="I104" s="15">
        <f>J104+K104+L104</f>
        <v>86</v>
      </c>
      <c r="J104" s="15">
        <f>+J103</f>
        <v>34</v>
      </c>
      <c r="K104" s="15">
        <f>+K103</f>
        <v>22</v>
      </c>
      <c r="L104" s="15">
        <f>+L103</f>
        <v>30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0</v>
      </c>
      <c r="S104" s="38">
        <v>0</v>
      </c>
      <c r="T104" s="38">
        <v>0</v>
      </c>
      <c r="U104" s="38">
        <v>0</v>
      </c>
      <c r="V104" s="38">
        <v>0</v>
      </c>
      <c r="W104" s="38">
        <v>0</v>
      </c>
      <c r="X104" s="38">
        <v>0</v>
      </c>
      <c r="Y104" s="38">
        <v>0</v>
      </c>
      <c r="Z104" s="38">
        <v>0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0</v>
      </c>
      <c r="AL104" s="38">
        <v>0</v>
      </c>
      <c r="AM104" s="38">
        <v>0</v>
      </c>
      <c r="AN104" s="38">
        <v>0</v>
      </c>
      <c r="AO104" s="38">
        <v>0</v>
      </c>
      <c r="AP104" s="38">
        <v>0</v>
      </c>
      <c r="AQ104" s="38">
        <v>0</v>
      </c>
      <c r="AR104" s="38">
        <v>0</v>
      </c>
    </row>
    <row r="105" spans="3:44" ht="15" customHeight="1">
      <c r="C105" s="36"/>
      <c r="D105" s="37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</row>
    <row r="106" spans="2:44" ht="15" customHeight="1">
      <c r="B106" s="10" t="s">
        <v>96</v>
      </c>
      <c r="C106" s="36"/>
      <c r="D106" s="37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</row>
    <row r="107" spans="3:44" ht="15" customHeight="1">
      <c r="C107" s="36" t="s">
        <v>97</v>
      </c>
      <c r="D107" s="37"/>
      <c r="E107" s="38">
        <f aca="true" t="shared" si="20" ref="E107:E115">F107+G107+H107</f>
        <v>1083</v>
      </c>
      <c r="F107" s="35">
        <f aca="true" t="shared" si="21" ref="F107:F115">J107+N107+R107+V107+Z107+AD107+AH107+AL107+AP107</f>
        <v>361</v>
      </c>
      <c r="G107" s="35">
        <f>K107+O107+S107+W107+AA107+AE107+AI107+AM107+AQ107</f>
        <v>364</v>
      </c>
      <c r="H107" s="35">
        <f aca="true" t="shared" si="22" ref="H107:H115">L107+P107+T107+X107+AB107+AF107+AJ107+AN107+AR107</f>
        <v>358</v>
      </c>
      <c r="I107" s="38">
        <v>1083</v>
      </c>
      <c r="J107" s="38">
        <v>361</v>
      </c>
      <c r="K107" s="38">
        <v>364</v>
      </c>
      <c r="L107" s="38">
        <v>358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0</v>
      </c>
      <c r="S107" s="38">
        <v>0</v>
      </c>
      <c r="T107" s="38">
        <v>0</v>
      </c>
      <c r="U107" s="38">
        <v>0</v>
      </c>
      <c r="V107" s="38">
        <v>0</v>
      </c>
      <c r="W107" s="38">
        <v>0</v>
      </c>
      <c r="X107" s="38">
        <v>0</v>
      </c>
      <c r="Y107" s="38">
        <v>0</v>
      </c>
      <c r="Z107" s="38">
        <v>0</v>
      </c>
      <c r="AA107" s="38">
        <v>0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0</v>
      </c>
      <c r="AL107" s="38">
        <v>0</v>
      </c>
      <c r="AM107" s="38">
        <v>0</v>
      </c>
      <c r="AN107" s="38">
        <v>0</v>
      </c>
      <c r="AO107" s="38">
        <v>0</v>
      </c>
      <c r="AP107" s="38">
        <v>0</v>
      </c>
      <c r="AQ107" s="38">
        <v>0</v>
      </c>
      <c r="AR107" s="38">
        <v>0</v>
      </c>
    </row>
    <row r="108" spans="3:44" ht="15" customHeight="1">
      <c r="C108" s="36" t="s">
        <v>98</v>
      </c>
      <c r="D108" s="37"/>
      <c r="E108" s="38">
        <f t="shared" si="20"/>
        <v>1089</v>
      </c>
      <c r="F108" s="35">
        <f t="shared" si="21"/>
        <v>363</v>
      </c>
      <c r="G108" s="35">
        <f aca="true" t="shared" si="23" ref="G108:G115">K108+O108+S108+W108+AA108+AE108+AI108+AM108+AQ108</f>
        <v>361</v>
      </c>
      <c r="H108" s="35">
        <f t="shared" si="22"/>
        <v>365</v>
      </c>
      <c r="I108" s="38">
        <v>1089</v>
      </c>
      <c r="J108" s="38">
        <v>363</v>
      </c>
      <c r="K108" s="38">
        <v>361</v>
      </c>
      <c r="L108" s="38">
        <v>365</v>
      </c>
      <c r="M108" s="38">
        <v>0</v>
      </c>
      <c r="N108" s="38">
        <v>0</v>
      </c>
      <c r="O108" s="38">
        <v>0</v>
      </c>
      <c r="P108" s="38">
        <v>0</v>
      </c>
      <c r="Q108" s="38">
        <v>0</v>
      </c>
      <c r="R108" s="38">
        <v>0</v>
      </c>
      <c r="S108" s="38">
        <v>0</v>
      </c>
      <c r="T108" s="38">
        <v>0</v>
      </c>
      <c r="U108" s="38">
        <v>0</v>
      </c>
      <c r="V108" s="38">
        <v>0</v>
      </c>
      <c r="W108" s="38">
        <v>0</v>
      </c>
      <c r="X108" s="38">
        <v>0</v>
      </c>
      <c r="Y108" s="38">
        <v>0</v>
      </c>
      <c r="Z108" s="38">
        <v>0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0</v>
      </c>
      <c r="AL108" s="38">
        <v>0</v>
      </c>
      <c r="AM108" s="38">
        <v>0</v>
      </c>
      <c r="AN108" s="38">
        <v>0</v>
      </c>
      <c r="AO108" s="38">
        <v>0</v>
      </c>
      <c r="AP108" s="38">
        <v>0</v>
      </c>
      <c r="AQ108" s="38">
        <v>0</v>
      </c>
      <c r="AR108" s="38">
        <v>0</v>
      </c>
    </row>
    <row r="109" spans="3:44" ht="15" customHeight="1">
      <c r="C109" s="36" t="s">
        <v>99</v>
      </c>
      <c r="D109" s="37"/>
      <c r="E109" s="38">
        <f t="shared" si="20"/>
        <v>244</v>
      </c>
      <c r="F109" s="35">
        <f t="shared" si="21"/>
        <v>81</v>
      </c>
      <c r="G109" s="35">
        <f t="shared" si="23"/>
        <v>81</v>
      </c>
      <c r="H109" s="35">
        <f t="shared" si="22"/>
        <v>82</v>
      </c>
      <c r="I109" s="38">
        <v>244</v>
      </c>
      <c r="J109" s="38">
        <v>81</v>
      </c>
      <c r="K109" s="38">
        <v>81</v>
      </c>
      <c r="L109" s="38">
        <v>82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0</v>
      </c>
      <c r="S109" s="38">
        <v>0</v>
      </c>
      <c r="T109" s="38">
        <v>0</v>
      </c>
      <c r="U109" s="38">
        <v>0</v>
      </c>
      <c r="V109" s="38">
        <v>0</v>
      </c>
      <c r="W109" s="38">
        <v>0</v>
      </c>
      <c r="X109" s="38">
        <v>0</v>
      </c>
      <c r="Y109" s="38">
        <v>0</v>
      </c>
      <c r="Z109" s="38">
        <v>0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0</v>
      </c>
      <c r="AL109" s="38">
        <v>0</v>
      </c>
      <c r="AM109" s="38">
        <v>0</v>
      </c>
      <c r="AN109" s="38">
        <v>0</v>
      </c>
      <c r="AO109" s="38">
        <v>0</v>
      </c>
      <c r="AP109" s="38">
        <v>0</v>
      </c>
      <c r="AQ109" s="38">
        <v>0</v>
      </c>
      <c r="AR109" s="38">
        <v>0</v>
      </c>
    </row>
    <row r="110" spans="3:44" ht="15" customHeight="1">
      <c r="C110" s="36" t="s">
        <v>100</v>
      </c>
      <c r="D110" s="37"/>
      <c r="E110" s="38">
        <f t="shared" si="20"/>
        <v>954</v>
      </c>
      <c r="F110" s="35">
        <f t="shared" si="21"/>
        <v>320</v>
      </c>
      <c r="G110" s="35">
        <f t="shared" si="23"/>
        <v>318</v>
      </c>
      <c r="H110" s="35">
        <f t="shared" si="22"/>
        <v>316</v>
      </c>
      <c r="I110" s="38">
        <v>954</v>
      </c>
      <c r="J110" s="38">
        <v>320</v>
      </c>
      <c r="K110" s="38">
        <v>318</v>
      </c>
      <c r="L110" s="38">
        <v>316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8">
        <v>0</v>
      </c>
      <c r="S110" s="38">
        <v>0</v>
      </c>
      <c r="T110" s="38">
        <v>0</v>
      </c>
      <c r="U110" s="38">
        <v>0</v>
      </c>
      <c r="V110" s="38">
        <v>0</v>
      </c>
      <c r="W110" s="38">
        <v>0</v>
      </c>
      <c r="X110" s="38">
        <v>0</v>
      </c>
      <c r="Y110" s="38">
        <v>0</v>
      </c>
      <c r="Z110" s="38">
        <v>0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0</v>
      </c>
      <c r="AL110" s="38">
        <v>0</v>
      </c>
      <c r="AM110" s="38">
        <v>0</v>
      </c>
      <c r="AN110" s="38">
        <v>0</v>
      </c>
      <c r="AO110" s="38">
        <v>0</v>
      </c>
      <c r="AP110" s="38">
        <v>0</v>
      </c>
      <c r="AQ110" s="38">
        <v>0</v>
      </c>
      <c r="AR110" s="38">
        <v>0</v>
      </c>
    </row>
    <row r="111" spans="3:44" ht="15" customHeight="1">
      <c r="C111" s="36" t="s">
        <v>101</v>
      </c>
      <c r="D111" s="37"/>
      <c r="E111" s="38">
        <f t="shared" si="20"/>
        <v>750</v>
      </c>
      <c r="F111" s="35">
        <f t="shared" si="21"/>
        <v>241</v>
      </c>
      <c r="G111" s="35">
        <f t="shared" si="23"/>
        <v>235</v>
      </c>
      <c r="H111" s="35">
        <f t="shared" si="22"/>
        <v>274</v>
      </c>
      <c r="I111" s="38">
        <v>750</v>
      </c>
      <c r="J111" s="38">
        <v>241</v>
      </c>
      <c r="K111" s="38">
        <v>235</v>
      </c>
      <c r="L111" s="38">
        <v>274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  <c r="S111" s="38">
        <v>0</v>
      </c>
      <c r="T111" s="38">
        <v>0</v>
      </c>
      <c r="U111" s="38">
        <v>0</v>
      </c>
      <c r="V111" s="38">
        <v>0</v>
      </c>
      <c r="W111" s="38">
        <v>0</v>
      </c>
      <c r="X111" s="38">
        <v>0</v>
      </c>
      <c r="Y111" s="38">
        <v>0</v>
      </c>
      <c r="Z111" s="38">
        <v>0</v>
      </c>
      <c r="AA111" s="38">
        <v>0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0</v>
      </c>
      <c r="AL111" s="38">
        <v>0</v>
      </c>
      <c r="AM111" s="38">
        <v>0</v>
      </c>
      <c r="AN111" s="38">
        <v>0</v>
      </c>
      <c r="AO111" s="38">
        <v>0</v>
      </c>
      <c r="AP111" s="38">
        <v>0</v>
      </c>
      <c r="AQ111" s="38">
        <v>0</v>
      </c>
      <c r="AR111" s="38">
        <v>0</v>
      </c>
    </row>
    <row r="112" spans="3:44" ht="15" customHeight="1">
      <c r="C112" s="36" t="s">
        <v>74</v>
      </c>
      <c r="D112" s="37"/>
      <c r="E112" s="38">
        <f t="shared" si="20"/>
        <v>703</v>
      </c>
      <c r="F112" s="35">
        <f t="shared" si="21"/>
        <v>241</v>
      </c>
      <c r="G112" s="35">
        <f t="shared" si="23"/>
        <v>236</v>
      </c>
      <c r="H112" s="35">
        <f t="shared" si="22"/>
        <v>226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15">
        <v>703</v>
      </c>
      <c r="R112" s="15">
        <v>241</v>
      </c>
      <c r="S112" s="15">
        <v>236</v>
      </c>
      <c r="T112" s="15">
        <v>226</v>
      </c>
      <c r="U112" s="38">
        <v>0</v>
      </c>
      <c r="V112" s="38">
        <v>0</v>
      </c>
      <c r="W112" s="38">
        <v>0</v>
      </c>
      <c r="X112" s="38">
        <v>0</v>
      </c>
      <c r="Y112" s="38">
        <v>0</v>
      </c>
      <c r="Z112" s="38">
        <v>0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0</v>
      </c>
      <c r="AL112" s="38">
        <v>0</v>
      </c>
      <c r="AM112" s="38">
        <v>0</v>
      </c>
      <c r="AN112" s="38">
        <v>0</v>
      </c>
      <c r="AO112" s="38">
        <v>0</v>
      </c>
      <c r="AP112" s="38">
        <v>0</v>
      </c>
      <c r="AQ112" s="38">
        <v>0</v>
      </c>
      <c r="AR112" s="38">
        <v>0</v>
      </c>
    </row>
    <row r="113" spans="3:44" ht="15" customHeight="1">
      <c r="C113" s="36" t="s">
        <v>83</v>
      </c>
      <c r="D113" s="37"/>
      <c r="E113" s="38">
        <f t="shared" si="20"/>
        <v>714</v>
      </c>
      <c r="F113" s="35">
        <f t="shared" si="21"/>
        <v>240</v>
      </c>
      <c r="G113" s="35">
        <f t="shared" si="23"/>
        <v>244</v>
      </c>
      <c r="H113" s="35">
        <f t="shared" si="22"/>
        <v>230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0</v>
      </c>
      <c r="S113" s="38">
        <v>0</v>
      </c>
      <c r="T113" s="38">
        <v>0</v>
      </c>
      <c r="U113" s="15">
        <v>714</v>
      </c>
      <c r="V113" s="15">
        <v>240</v>
      </c>
      <c r="W113" s="15">
        <v>244</v>
      </c>
      <c r="X113" s="15">
        <v>230</v>
      </c>
      <c r="Y113" s="38">
        <v>0</v>
      </c>
      <c r="Z113" s="38">
        <v>0</v>
      </c>
      <c r="AA113" s="38">
        <v>0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0</v>
      </c>
      <c r="AL113" s="38">
        <v>0</v>
      </c>
      <c r="AM113" s="38">
        <v>0</v>
      </c>
      <c r="AN113" s="38">
        <v>0</v>
      </c>
      <c r="AO113" s="38">
        <v>0</v>
      </c>
      <c r="AP113" s="38">
        <v>0</v>
      </c>
      <c r="AQ113" s="38">
        <v>0</v>
      </c>
      <c r="AR113" s="38">
        <v>0</v>
      </c>
    </row>
    <row r="114" spans="3:44" ht="15" customHeight="1">
      <c r="C114" s="36" t="s">
        <v>102</v>
      </c>
      <c r="D114" s="37"/>
      <c r="E114" s="38">
        <f t="shared" si="20"/>
        <v>475</v>
      </c>
      <c r="F114" s="35">
        <f t="shared" si="21"/>
        <v>160</v>
      </c>
      <c r="G114" s="35">
        <f t="shared" si="23"/>
        <v>160</v>
      </c>
      <c r="H114" s="35">
        <f t="shared" si="22"/>
        <v>155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38">
        <v>0</v>
      </c>
      <c r="T114" s="38">
        <v>0</v>
      </c>
      <c r="U114" s="38">
        <v>0</v>
      </c>
      <c r="V114" s="38">
        <v>0</v>
      </c>
      <c r="W114" s="38">
        <v>0</v>
      </c>
      <c r="X114" s="38">
        <v>0</v>
      </c>
      <c r="Y114" s="38">
        <v>0</v>
      </c>
      <c r="Z114" s="38">
        <v>0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0</v>
      </c>
      <c r="AL114" s="38">
        <v>0</v>
      </c>
      <c r="AM114" s="38">
        <v>0</v>
      </c>
      <c r="AN114" s="38">
        <v>0</v>
      </c>
      <c r="AO114" s="15">
        <v>475</v>
      </c>
      <c r="AP114" s="15">
        <v>160</v>
      </c>
      <c r="AQ114" s="15">
        <v>160</v>
      </c>
      <c r="AR114" s="15">
        <v>155</v>
      </c>
    </row>
    <row r="115" spans="3:44" ht="15" customHeight="1">
      <c r="C115" s="36" t="s">
        <v>103</v>
      </c>
      <c r="D115" s="37"/>
      <c r="E115" s="38">
        <f t="shared" si="20"/>
        <v>581</v>
      </c>
      <c r="F115" s="35">
        <f t="shared" si="21"/>
        <v>192</v>
      </c>
      <c r="G115" s="35">
        <f t="shared" si="23"/>
        <v>197</v>
      </c>
      <c r="H115" s="35">
        <f t="shared" si="22"/>
        <v>192</v>
      </c>
      <c r="I115" s="38">
        <v>581</v>
      </c>
      <c r="J115" s="38">
        <v>192</v>
      </c>
      <c r="K115" s="38">
        <v>197</v>
      </c>
      <c r="L115" s="38">
        <v>192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  <c r="S115" s="38">
        <v>0</v>
      </c>
      <c r="T115" s="38">
        <v>0</v>
      </c>
      <c r="U115" s="38">
        <v>0</v>
      </c>
      <c r="V115" s="38">
        <v>0</v>
      </c>
      <c r="W115" s="38">
        <v>0</v>
      </c>
      <c r="X115" s="38">
        <v>0</v>
      </c>
      <c r="Y115" s="38">
        <v>0</v>
      </c>
      <c r="Z115" s="38">
        <v>0</v>
      </c>
      <c r="AA115" s="38">
        <v>0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0</v>
      </c>
      <c r="AL115" s="38">
        <v>0</v>
      </c>
      <c r="AM115" s="38">
        <v>0</v>
      </c>
      <c r="AN115" s="38">
        <v>0</v>
      </c>
      <c r="AO115" s="38">
        <v>0</v>
      </c>
      <c r="AP115" s="38">
        <v>0</v>
      </c>
      <c r="AQ115" s="38">
        <v>0</v>
      </c>
      <c r="AR115" s="38">
        <v>0</v>
      </c>
    </row>
    <row r="116" spans="2:44" ht="15" customHeight="1">
      <c r="B116" s="10" t="s">
        <v>104</v>
      </c>
      <c r="C116" s="36"/>
      <c r="D116" s="44" t="s">
        <v>0</v>
      </c>
      <c r="E116" s="38">
        <f>F116+G116+H116</f>
        <v>6593</v>
      </c>
      <c r="F116" s="35">
        <f>J116+N116+R116+V116+Z116+AD116+AH116+AL116+AP116</f>
        <v>2199</v>
      </c>
      <c r="G116" s="35">
        <f>K116+O116+S116+W116+AA116+AE116+AI116+AM116+AQ116</f>
        <v>2196</v>
      </c>
      <c r="H116" s="35">
        <f>L116+P116+T116+X116+AB116+AF116+AJ116+AN116+AR116</f>
        <v>2198</v>
      </c>
      <c r="I116" s="38">
        <f>J116+K116+L116</f>
        <v>4701</v>
      </c>
      <c r="J116" s="38">
        <f>+J107+J108+J109+J110+J111+J112+J113+J114+J115</f>
        <v>1558</v>
      </c>
      <c r="K116" s="38">
        <f>+K107+K108+K109+K110+K111+K112+K113+K114+K115</f>
        <v>1556</v>
      </c>
      <c r="L116" s="38">
        <f>+L107+L108+L109+L110+L111+L112+L113+L114+L115</f>
        <v>1587</v>
      </c>
      <c r="M116" s="38">
        <f>N116+O116+P116</f>
        <v>0</v>
      </c>
      <c r="N116" s="38">
        <f>+N107+N108+N109+N110+N111+N112+N113+N114+N115</f>
        <v>0</v>
      </c>
      <c r="O116" s="38">
        <f>+O107+O108+O109+O110+O111+O112+O113+O114+O115</f>
        <v>0</v>
      </c>
      <c r="P116" s="38">
        <f>+P107+P108+P109+P110+P111+P112+P113+P114+P115</f>
        <v>0</v>
      </c>
      <c r="Q116" s="38">
        <f>R116+S116+T116</f>
        <v>703</v>
      </c>
      <c r="R116" s="38">
        <f>+R107+R108+R109+R110+R111+R112+R113+R114+R115</f>
        <v>241</v>
      </c>
      <c r="S116" s="38">
        <f>+S107+S108+S109+S110+S111+S112+S113+S114+S115</f>
        <v>236</v>
      </c>
      <c r="T116" s="38">
        <f>+T107+T108+T109+T110+T111+T112+T113+T114+T115</f>
        <v>226</v>
      </c>
      <c r="U116" s="38">
        <f>V116+W116+X116</f>
        <v>714</v>
      </c>
      <c r="V116" s="38">
        <f>+V107+V108+V109+V110+V111+V112+V113+V114+V115</f>
        <v>240</v>
      </c>
      <c r="W116" s="38">
        <f>+W107+W108+W109+W110+W111+W112+W113+W114+W115</f>
        <v>244</v>
      </c>
      <c r="X116" s="38">
        <f>+X107+X108+X109+X110+X111+X112+X113+X114+X115</f>
        <v>230</v>
      </c>
      <c r="Y116" s="38">
        <f>Z116+AA116+AB116</f>
        <v>0</v>
      </c>
      <c r="Z116" s="38">
        <f>+Z107+Z108+Z109+Z110+Z111+Z112+Z113+Z114+Z115</f>
        <v>0</v>
      </c>
      <c r="AA116" s="38">
        <f>+AA107+AA108+AA109+AA110+AA111+AA112+AA113+AA114+AA115</f>
        <v>0</v>
      </c>
      <c r="AB116" s="38">
        <f>+AB107+AB108+AB109+AB110+AB111+AB112+AB113+AB114+AB115</f>
        <v>0</v>
      </c>
      <c r="AC116" s="38">
        <f>AD116+AE116+AF116</f>
        <v>0</v>
      </c>
      <c r="AD116" s="38">
        <f>+AD107+AD108+AD109+AD110+AD111+AD112+AD113+AD114+AD115</f>
        <v>0</v>
      </c>
      <c r="AE116" s="38">
        <f>+AE107+AE108+AE109+AE110+AE111+AE112+AE113+AE114+AE115</f>
        <v>0</v>
      </c>
      <c r="AF116" s="38">
        <f>+AF107+AF108+AF109+AF110+AF111+AF112+AF113+AF114+AF115</f>
        <v>0</v>
      </c>
      <c r="AG116" s="38">
        <f>AH116+AI116+AJ116</f>
        <v>0</v>
      </c>
      <c r="AH116" s="38">
        <f>+AH107+AH108+AH109+AH110+AH111+AH112+AH113+AH114+AH115</f>
        <v>0</v>
      </c>
      <c r="AI116" s="38">
        <f>+AI107+AI108+AI109+AI110+AI111+AI112+AI113+AI114+AI115</f>
        <v>0</v>
      </c>
      <c r="AJ116" s="38">
        <f>+AJ107+AJ108+AJ109+AJ110+AJ111+AJ112+AJ113+AJ114+AJ115</f>
        <v>0</v>
      </c>
      <c r="AK116" s="38">
        <f>AL116+AM116+AN116</f>
        <v>0</v>
      </c>
      <c r="AL116" s="38">
        <f>+AL107+AL108+AL109+AL110+AL111+AL112+AL113+AL114+AL115</f>
        <v>0</v>
      </c>
      <c r="AM116" s="38">
        <f>+AM107+AM108+AM109+AM110+AM111+AM112+AM113+AM114+AM115</f>
        <v>0</v>
      </c>
      <c r="AN116" s="38">
        <f>+AN107+AN108+AN109+AN110+AN111+AN112+AN113+AN114+AN115</f>
        <v>0</v>
      </c>
      <c r="AO116" s="38">
        <f>AP116+AQ116+AR116</f>
        <v>475</v>
      </c>
      <c r="AP116" s="38">
        <f>+AP107+AP108+AP109+AP110+AP111+AP112+AP113+AP114+AP115</f>
        <v>160</v>
      </c>
      <c r="AQ116" s="38">
        <f>+AQ107+AQ108+AQ109+AQ110+AQ111+AQ112+AQ113+AQ114+AQ115</f>
        <v>160</v>
      </c>
      <c r="AR116" s="38">
        <f>+AR107+AR108+AR109+AR110+AR111+AR112+AR113+AR114+AR115</f>
        <v>155</v>
      </c>
    </row>
    <row r="117" spans="3:44" ht="15" customHeight="1">
      <c r="C117" s="36"/>
      <c r="D117" s="37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</row>
    <row r="118" spans="3:44" ht="15" customHeight="1">
      <c r="C118" s="36" t="s">
        <v>105</v>
      </c>
      <c r="D118" s="37"/>
      <c r="E118" s="38">
        <f>F118+G118+H118</f>
        <v>40185</v>
      </c>
      <c r="F118" s="35">
        <f>J118+N118+R118+V118+Z118+AD118+AH118+AL118+AP118</f>
        <v>13538</v>
      </c>
      <c r="G118" s="35">
        <f aca="true" t="shared" si="24" ref="G118:H120">K118+O118+S118+W118+AA118+AE118+AI118+AM118+AQ118</f>
        <v>13314</v>
      </c>
      <c r="H118" s="35">
        <f>L118+P118+T118+X118+AB118+AF118+AJ118+AN118+AR118</f>
        <v>13333</v>
      </c>
      <c r="I118" s="38">
        <f>J118+K118+L118</f>
        <v>25004</v>
      </c>
      <c r="J118" s="38">
        <f>J12+J13+J14+J15+J16+J17+J18+J19+J20+J21+J23+J24+J25+J26+J27+J28+J29+J30+J31+J32+J34+J35+J36+J37+J38+J39+J40+J41+J42+J43+J45+J46+J47+J48+J49+J50+J51+J52+J53+J54+J56+J57+J58+J59+J60+J61+J62+J63+J64+J65+J66+J67+J69+J70+J71+J72+J76+J77+J78+J79+J80+J81+J83+J84+J85+J86+J87+J88+J89+J90+J91+J92+J94+J95+J96+J97+J98+J99</f>
        <v>8325</v>
      </c>
      <c r="K118" s="38">
        <f>K12+K13+K14+K15+K16+K17+K18+K19+K20+K21+K23+K24+K25+K26+K27+K28+K29+K30+K31+K32+K34+K35+K36+K37+K38+K39+K40+K41+K42+K43+K45+K46+K47+K48+K49+K50+K51+K52+K53+K54+K56+K57+K58+K59+K60+K61+K62+K63+K64+K65+K66+K67+K69+K70+K71+K72+K76+K77+K78+K79+K80+K81+K83+K84+K85+K86+K87+K88+K89+K90+K91+K92+K94+K95+K96+K97+K98+K99</f>
        <v>8270</v>
      </c>
      <c r="L118" s="38">
        <f>L12+L13+L14+L15+L16+L17+L18+L19+L20+L21+L23+L24+L25+L26+L27+L28+L29+L30+L31+L32+L34+L35+L36+L37+L38+L39+L40+L41+L42+L43+L45+L46+L47+L48+L49+L50+L51+L52+L53+L54+L56+L57+L58+L59+L60+L61+L62+L63+L64+L65+L66+L67+L69+L70+L71+L72+L76+L77+L78+L79+L80+L81+L83+L84+L85+L86+L87+L88+L89+L90+L91+L92+L94+L95+L96+L97+L98+L99</f>
        <v>8409</v>
      </c>
      <c r="M118" s="38">
        <f>N118+O118+P118</f>
        <v>1561</v>
      </c>
      <c r="N118" s="38">
        <f>N12+N13+N14+N15+N16+N17+N18+N19+N20+N21+N23+N24+N25+N26+N27+N28+N29+N30+N31+N32+N34+N35+N36+N37+N38+N39+N40+N41+N42+N43+N45+N46+N47+N48+N49+N50+N51+N52+N53+N54+N56+N57+N58+N59+N60+N61+N62+N63+N64+N65+N66+N67+N69+N70+N71+N72+N76+N77+N78+N79+N80+N81+N83+N84+N85+N86+N87+N88+N89+N90+N91+N92+N94+N95+N96+N97+N98+N99</f>
        <v>540</v>
      </c>
      <c r="O118" s="38">
        <f>O12+O13+O14+O15+O16+O17+O18+O19+O20+O21+O23+O24+O25+O26+O27+O28+O29+O30+O31+O32+O34+O35+O36+O37+O38+O39+O40+O41+O42+O43+O45+O46+O47+O48+O49+O50+O51+O52+O53+O54+O56+O57+O58+O59+O60+O61+O62+O63+O64+O65+O66+O67+O69+O70+O71+O72+O76+O77+O78+O79+O80+O81+O83+O84+O85+O86+O87+O88+O89+O90+O91+O92+O94+O95+O96+O97+O98+O99</f>
        <v>518</v>
      </c>
      <c r="P118" s="38">
        <f>P12+P13+P14+P15+P16+P17+P18+P19+P20+P21+P23+P24+P25+P26+P27+P28+P29+P30+P31+P32+P34+P35+P36+P37+P38+P39+P40+P41+P42+P43+P45+P46+P47+P48+P49+P50+P51+P52+P53+P54+P56+P57+P58+P59+P60+P61+P62+P63+P64+P65+P66+P67+P69+P70+P71+P72+P76+P77+P78+P79+P80+P81+P83+P84+P85+P86+P87+P88+P89+P90+P91+P92+P94+P95+P96+P97+P98+P99</f>
        <v>503</v>
      </c>
      <c r="Q118" s="38">
        <f>R118+S118+T118</f>
        <v>3545</v>
      </c>
      <c r="R118" s="38">
        <f>R12+R13+R14+R15+R16+R17+R18+R19+R20+R21+R23+R24+R25+R26+R27+R28+R29+R30+R31+R32+R34+R35+R36+R37+R38+R39+R40+R41+R42+R43+R45+R46+R47+R48+R49+R50+R51+R52+R53+R54+R56+R57+R58+R59+R60+R61+R62+R63+R64+R65+R66+R67+R69+R70+R71+R72+R76+R77+R78+R79+R80+R81+R83+R84+R85+R86+R87+R88+R89+R90+R91+R92+R94+R95+R96+R97+R98+R99</f>
        <v>1226</v>
      </c>
      <c r="S118" s="38">
        <f>S12+S13+S14+S15+S16+S17+S18+S19+S20+S21+S23+S24+S25+S26+S27+S28+S29+S30+S31+S32+S34+S35+S36+S37+S38+S39+S40+S41+S42+S43+S45+S46+S47+S48+S49+S50+S51+S52+S53+S54+S56+S57+S58+S59+S60+S61+S62+S63+S64+S65+S66+S67+S69+S70+S71+S72+S76+S77+S78+S79+S80+S81+S83+S84+S85+S86+S87+S88+S89+S90+S91+S92+S94+S95+S96+S97+S98+S99</f>
        <v>1165</v>
      </c>
      <c r="T118" s="38">
        <f>T12+T13+T14+T15+T16+T17+T18+T19+T20+T21+T23+T24+T25+T26+T27+T28+T29+T30+T31+T32+T34+T35+T36+T37+T38+T39+T40+T41+T42+T43+T45+T46+T47+T48+T49+T50+T51+T52+T53+T54+T56+T57+T58+T59+T60+T61+T62+T63+T64+T65+T66+T67+T69+T70+T71+T72+T76+T77+T78+T79+T80+T81+T83+T84+T85+T86+T87+T88+T89+T90+T91+T92+T94+T95+T96+T97+T98+T99</f>
        <v>1154</v>
      </c>
      <c r="U118" s="38">
        <f>V118+W118+X118</f>
        <v>2737</v>
      </c>
      <c r="V118" s="38">
        <f>V12+V13+V14+V15+V16+V17+V18+V19+V20+V21+V23+V24+V25+V26+V27+V28+V29+V30+V31+V32+V34+V35+V36+V37+V38+V39+V40+V41+V42+V43+V45+V46+V47+V48+V49+V50+V51+V52+V53+V54+V56+V57+V58+V59+V60+V61+V62+V63+V64+V65+V66+V67+V69+V70+V71+V72+V76+V77+V78+V79+V80+V81+V83+V84+V85+V86+V87+V88+V89+V90+V91+V92+V94+V95+V96+V97+V98+V99</f>
        <v>945</v>
      </c>
      <c r="W118" s="38">
        <f>W12+W13+W14+W15+W16+W17+W18+W19+W20+W21+W23+W24+W25+W26+W27+W28+W29+W30+W31+W32+W34+W35+W36+W37+W38+W39+W40+W41+W42+W43+W45+W46+W47+W48+W49+W50+W51+W52+W53+W54+W56+W57+W58+W59+W60+W61+W62+W63+W64+W65+W66+W67+W69+W70+W71+W72+W76+W77+W78+W79+W80+W81+W83+W84+W85+W86+W87+W88+W89+W90+W91+W92+W94+W95+W96+W97+W98+W99</f>
        <v>908</v>
      </c>
      <c r="X118" s="38">
        <f>X12+X13+X14+X15+X16+X17+X18+X19+X20+X21+X23+X24+X25+X26+X27+X28+X29+X30+X31+X32+X34+X35+X36+X37+X38+X39+X40+X41+X42+X43+X45+X46+X47+X48+X49+X50+X51+X52+X53+X54+X56+X57+X58+X59+X60+X61+X62+X63+X64+X65+X66+X67+X69+X70+X71+X72+X76+X77+X78+X79+X80+X81+X83+X84+X85+X86+X87+X88+X89+X90+X91+X92+X94+X95+X96+X97+X98+X99</f>
        <v>884</v>
      </c>
      <c r="Y118" s="38">
        <f>Z118+AA118+AB118</f>
        <v>686</v>
      </c>
      <c r="Z118" s="38">
        <f>Z12+Z13+Z14+Z15+Z16+Z17+Z18+Z19+Z20+Z21+Z23+Z24+Z25+Z26+Z27+Z28+Z29+Z30+Z31+Z32+Z34+Z35+Z36+Z37+Z38+Z39+Z40+Z41+Z42+Z43+Z45+Z46+Z47+Z48+Z49+Z50+Z51+Z52+Z53+Z54+Z56+Z57+Z58+Z59+Z60+Z61+Z62+Z63+Z64+Z65+Z66+Z67+Z69+Z70+Z71+Z72+Z76+Z77+Z78+Z79+Z80+Z81+Z83+Z84+Z85+Z86+Z87+Z88+Z89+Z90+Z91+Z92+Z94+Z95+Z96+Z97+Z98+Z99</f>
        <v>238</v>
      </c>
      <c r="AA118" s="38">
        <f>AA12+AA13+AA14+AA15+AA16+AA17+AA18+AA19+AA20+AA21+AA23+AA24+AA25+AA26+AA27+AA28+AA29+AA30+AA31+AA32+AA34+AA35+AA36+AA37+AA38+AA39+AA40+AA41+AA42+AA43+AA45+AA46+AA47+AA48+AA49+AA50+AA51+AA52+AA53+AA54+AA56+AA57+AA58+AA59+AA60+AA61+AA62+AA63+AA64+AA65+AA66+AA67+AA69+AA70+AA71+AA72+AA76+AA77+AA78+AA79+AA80+AA81+AA83+AA84+AA85+AA86+AA87+AA88+AA89+AA90+AA91+AA92+AA94+AA95+AA96+AA97+AA98+AA99</f>
        <v>219</v>
      </c>
      <c r="AB118" s="38">
        <f>AB12+AB13+AB14+AB15+AB16+AB17+AB18+AB19+AB20+AB21+AB23+AB24+AB25+AB26+AB27+AB28+AB29+AB30+AB31+AB32+AB34+AB35+AB36+AB37+AB38+AB39+AB40+AB41+AB42+AB43+AB45+AB46+AB47+AB48+AB49+AB50+AB51+AB52+AB53+AB54+AB56+AB57+AB58+AB59+AB60+AB61+AB62+AB63+AB64+AB65+AB66+AB67+AB69+AB70+AB71+AB72+AB76+AB77+AB78+AB79+AB80+AB81+AB83+AB84+AB85+AB86+AB87+AB88+AB89+AB90+AB91+AB92+AB94+AB95+AB96+AB97+AB98+AB99</f>
        <v>229</v>
      </c>
      <c r="AC118" s="38">
        <f>AD118+AE118+AF118</f>
        <v>120</v>
      </c>
      <c r="AD118" s="38">
        <f>AD12+AD13+AD14+AD15+AD16+AD17+AD18+AD19+AD20+AD21+AD23+AD24+AD25+AD26+AD27+AD28+AD29+AD30+AD31+AD32+AD34+AD35+AD36+AD37+AD38+AD39+AD40+AD41+AD42+AD43+AD45+AD46+AD47+AD48+AD49+AD50+AD51+AD52+AD53+AD54+AD56+AD57+AD58+AD59+AD60+AD61+AD62+AD63+AD64+AD65+AD66+AD67+AD69+AD70+AD71+AD72+AD76+AD77+AD78+AD79+AD80+AD81+AD83+AD84+AD85+AD86+AD87+AD88+AD89+AD90+AD91+AD92+AD94+AD95+AD96+AD97+AD98+AD99</f>
        <v>40</v>
      </c>
      <c r="AE118" s="38">
        <f>AE12+AE13+AE14+AE15+AE16+AE17+AE18+AE19+AE20+AE21+AE23+AE24+AE25+AE26+AE27+AE28+AE29+AE30+AE31+AE32+AE34+AE35+AE36+AE37+AE38+AE39+AE40+AE41+AE42+AE43+AE45+AE46+AE47+AE48+AE49+AE50+AE51+AE52+AE53+AE54+AE56+AE57+AE58+AE59+AE60+AE61+AE62+AE63+AE64+AE65+AE66+AE67+AE69+AE70+AE71+AE72+AE76+AE77+AE78+AE79+AE80+AE81+AE83+AE84+AE85+AE86+AE87+AE88+AE89+AE90+AE91+AE92+AE94+AE95+AE96+AE97+AE98+AE99</f>
        <v>40</v>
      </c>
      <c r="AF118" s="38">
        <f>AF12+AF13+AF14+AF15+AF16+AF17+AF18+AF19+AF20+AF21+AF23+AF24+AF25+AF26+AF27+AF28+AF29+AF30+AF31+AF32+AF34+AF35+AF36+AF37+AF38+AF39+AF40+AF41+AF42+AF43+AF45+AF46+AF47+AF48+AF49+AF50+AF51+AF52+AF53+AF54+AF56+AF57+AF58+AF59+AF60+AF61+AF62+AF63+AF64+AF65+AF66+AF67+AF69+AF70+AF71+AF72+AF76+AF77+AF78+AF79+AF80+AF81+AF83+AF84+AF85+AF86+AF87+AF88+AF89+AF90+AF91+AF92+AF94+AF95+AF96+AF97+AF98+AF99</f>
        <v>40</v>
      </c>
      <c r="AG118" s="38">
        <f>AH118+AI118+AJ118</f>
        <v>68</v>
      </c>
      <c r="AH118" s="38">
        <f>AH12+AH13+AH14+AH15+AH16+AH17+AH18+AH19+AH20+AH21+AH23+AH24+AH25+AH26+AH27+AH28+AH29+AH30+AH31+AH32+AH34+AH35+AH36+AH37+AH38+AH39+AH40+AH41+AH42+AH43+AH45+AH46+AH47+AH48+AH49+AH50+AH51+AH52+AH53+AH54+AH56+AH57+AH58+AH59+AH60+AH61+AH62+AH63+AH64+AH65+AH66+AH67+AH69+AH70+AH71+AH72+AH76+AH77+AH78+AH79+AH80+AH81+AH83+AH84+AH85+AH86+AH87+AH88+AH89+AH90+AH91+AH92+AH94+AH95+AH96+AH97+AH98+AH99</f>
        <v>21</v>
      </c>
      <c r="AI118" s="38">
        <f>AI12+AI13+AI14+AI15+AI16+AI17+AI18+AI19+AI20+AI21+AI23+AI24+AI25+AI26+AI27+AI28+AI29+AI30+AI31+AI32+AI34+AI35+AI36+AI37+AI38+AI39+AI40+AI41+AI42+AI43+AI45+AI46+AI47+AI48+AI49+AI50+AI51+AI52+AI53+AI54+AI56+AI57+AI58+AI59+AI60+AI61+AI62+AI63+AI64+AI65+AI66+AI67+AI69+AI70+AI71+AI72+AI76+AI77+AI78+AI79+AI80+AI81+AI83+AI84+AI85+AI86+AI87+AI88+AI89+AI90+AI91+AI92+AI94+AI95+AI96+AI97+AI98+AI99</f>
        <v>21</v>
      </c>
      <c r="AJ118" s="38">
        <f>AJ12+AJ13+AJ14+AJ15+AJ16+AJ17+AJ18+AJ19+AJ20+AJ21+AJ23+AJ24+AJ25+AJ26+AJ27+AJ28+AJ29+AJ30+AJ31+AJ32+AJ34+AJ35+AJ36+AJ37+AJ38+AJ39+AJ40+AJ41+AJ42+AJ43+AJ45+AJ46+AJ47+AJ48+AJ49+AJ50+AJ51+AJ52+AJ53+AJ54+AJ56+AJ57+AJ58+AJ59+AJ60+AJ61+AJ62+AJ63+AJ64+AJ65+AJ66+AJ67+AJ69+AJ70+AJ71+AJ72+AJ76+AJ77+AJ78+AJ79+AJ80+AJ81+AJ83+AJ84+AJ85+AJ86+AJ87+AJ88+AJ89+AJ90+AJ91+AJ92+AJ94+AJ95+AJ96+AJ97+AJ98+AJ99</f>
        <v>26</v>
      </c>
      <c r="AK118" s="38">
        <f>AL118+AM118+AN118</f>
        <v>341</v>
      </c>
      <c r="AL118" s="38">
        <f>AL12+AL13+AL14+AL15+AL16+AL17+AL18+AL19+AL20+AL21+AL23+AL24+AL25+AL26+AL27+AL28+AL29+AL30+AL31+AL32+AL34+AL35+AL36+AL37+AL38+AL39+AL40+AL41+AL42+AL43+AL45+AL46+AL47+AL48+AL49+AL50+AL51+AL52+AL53+AL54+AL56+AL57+AL58+AL59+AL60+AL61+AL62+AL63+AL64+AL65+AL66+AL67+AL69+AL70+AL71+AL72+AL76+AL77+AL78+AL79+AL80+AL81+AL83+AL84+AL85+AL86+AL87+AL88+AL89+AL90+AL91+AL92+AL94+AL95+AL96+AL97+AL98+AL99</f>
        <v>114</v>
      </c>
      <c r="AM118" s="38">
        <f>AM12+AM13+AM14+AM15+AM16+AM17+AM18+AM19+AM20+AM21+AM23+AM24+AM25+AM26+AM27+AM28+AM29+AM30+AM31+AM32+AM34+AM35+AM36+AM37+AM38+AM39+AM40+AM41+AM42+AM43+AM45+AM46+AM47+AM48+AM49+AM50+AM51+AM52+AM53+AM54+AM56+AM57+AM58+AM59+AM60+AM61+AM62+AM63+AM64+AM65+AM66+AM67+AM69+AM70+AM71+AM72+AM76+AM77+AM78+AM79+AM80+AM81+AM83+AM84+AM85+AM86+AM87+AM88+AM89+AM90+AM91+AM92+AM94+AM95+AM96+AM97+AM98+AM99</f>
        <v>119</v>
      </c>
      <c r="AN118" s="38">
        <f>AN12+AN13+AN14+AN15+AN16+AN17+AN18+AN19+AN20+AN21+AN23+AN24+AN25+AN26+AN27+AN28+AN29+AN30+AN31+AN32+AN34+AN35+AN36+AN37+AN38+AN39+AN40+AN41+AN42+AN43+AN45+AN46+AN47+AN48+AN49+AN50+AN51+AN52+AN53+AN54+AN56+AN57+AN58+AN59+AN60+AN61+AN62+AN63+AN64+AN65+AN66+AN67+AN69+AN70+AN71+AN72+AN76+AN77+AN78+AN79+AN80+AN81+AN83+AN84+AN85+AN86+AN87+AN88+AN89+AN90+AN91+AN92+AN94+AN95+AN96+AN97+AN98+AN99</f>
        <v>108</v>
      </c>
      <c r="AO118" s="38">
        <f>AP118+AQ118+AR118</f>
        <v>6123</v>
      </c>
      <c r="AP118" s="38">
        <f>AP12+AP13+AP14+AP15+AP16+AP17+AP18+AP19+AP20+AP21+AP23+AP24+AP25+AP26+AP27+AP28+AP29+AP30+AP31+AP32+AP34+AP35+AP36+AP37+AP38+AP39+AP40+AP41+AP42+AP43+AP45+AP46+AP47+AP48+AP49+AP50+AP51+AP52+AP53+AP54+AP56+AP57+AP58+AP59+AP60+AP61+AP62+AP63+AP64+AP65+AP66+AP67+AP69+AP70+AP71+AP72+AP76+AP77+AP78+AP79+AP80+AP81+AP83+AP84+AP85+AP86+AP87+AP88+AP89+AP90+AP91+AP92+AP94+AP95+AP96+AP97+AP98+AP99</f>
        <v>2089</v>
      </c>
      <c r="AQ118" s="38">
        <f>AQ12+AQ13+AQ14+AQ15+AQ16+AQ17+AQ18+AQ19+AQ20+AQ21+AQ23+AQ24+AQ25+AQ26+AQ27+AQ28+AQ29+AQ30+AQ31+AQ32+AQ34+AQ35+AQ36+AQ37+AQ38+AQ39+AQ40+AQ41+AQ42+AQ43+AQ45+AQ46+AQ47+AQ48+AQ49+AQ50+AQ51+AQ52+AQ53+AQ54+AQ56+AQ57+AQ58+AQ59+AQ60+AQ61+AQ62+AQ63+AQ64+AQ65+AQ66+AQ67+AQ69+AQ70+AQ71+AQ72+AQ76+AQ77+AQ78+AQ79+AQ80+AQ81+AQ83+AQ84+AQ85+AQ86+AQ87+AQ88+AQ89+AQ90+AQ91+AQ92+AQ94+AQ95+AQ96+AQ97+AQ98+AQ99</f>
        <v>2054</v>
      </c>
      <c r="AR118" s="38">
        <f>AR12+AR13+AR14+AR15+AR16+AR17+AR18+AR19+AR20+AR21+AR23+AR24+AR25+AR26+AR27+AR28+AR29+AR30+AR31+AR32+AR34+AR35+AR36+AR37+AR38+AR39+AR40+AR41+AR42+AR43+AR45+AR46+AR47+AR48+AR49+AR50+AR51+AR52+AR53+AR54+AR56+AR57+AR58+AR59+AR60+AR61+AR62+AR63+AR64+AR65+AR66+AR67+AR69+AR70+AR71+AR72+AR76+AR77+AR78+AR79+AR80+AR81+AR83+AR84+AR85+AR86+AR87+AR88+AR89+AR90+AR91+AR92+AR94+AR95+AR96+AR97+AR98+AR99</f>
        <v>1980</v>
      </c>
    </row>
    <row r="119" spans="3:44" ht="15" customHeight="1">
      <c r="C119" s="36" t="s">
        <v>106</v>
      </c>
      <c r="D119" s="37"/>
      <c r="E119" s="38">
        <f>F119+G119+H119</f>
        <v>86</v>
      </c>
      <c r="F119" s="35">
        <f>J119+N119+R119+V119+Z119+AD119+AH119+AL119+AP119</f>
        <v>34</v>
      </c>
      <c r="G119" s="35">
        <f t="shared" si="24"/>
        <v>22</v>
      </c>
      <c r="H119" s="35">
        <f t="shared" si="24"/>
        <v>30</v>
      </c>
      <c r="I119" s="38">
        <f>J119+K119+L119</f>
        <v>86</v>
      </c>
      <c r="J119" s="38">
        <f>+J103</f>
        <v>34</v>
      </c>
      <c r="K119" s="38">
        <f>+K103</f>
        <v>22</v>
      </c>
      <c r="L119" s="38">
        <f>+L103</f>
        <v>30</v>
      </c>
      <c r="M119" s="38">
        <f>N119+O119+P119</f>
        <v>0</v>
      </c>
      <c r="N119" s="38">
        <f>+N102</f>
        <v>0</v>
      </c>
      <c r="O119" s="38">
        <f>+O102</f>
        <v>0</v>
      </c>
      <c r="P119" s="38">
        <f>+P102</f>
        <v>0</v>
      </c>
      <c r="Q119" s="38">
        <f>R119+S119+T119</f>
        <v>0</v>
      </c>
      <c r="R119" s="38">
        <f>+R102</f>
        <v>0</v>
      </c>
      <c r="S119" s="38">
        <f>+S102</f>
        <v>0</v>
      </c>
      <c r="T119" s="38">
        <f>+T102</f>
        <v>0</v>
      </c>
      <c r="U119" s="38">
        <f>V119+W119+X119</f>
        <v>0</v>
      </c>
      <c r="V119" s="38">
        <f>+V102</f>
        <v>0</v>
      </c>
      <c r="W119" s="38">
        <f>+W102</f>
        <v>0</v>
      </c>
      <c r="X119" s="38">
        <f>+X102</f>
        <v>0</v>
      </c>
      <c r="Y119" s="38">
        <f>Z119+AA119+AB119</f>
        <v>0</v>
      </c>
      <c r="Z119" s="38">
        <f>+Z102</f>
        <v>0</v>
      </c>
      <c r="AA119" s="38">
        <f>+AA102</f>
        <v>0</v>
      </c>
      <c r="AB119" s="38">
        <f>+AB102</f>
        <v>0</v>
      </c>
      <c r="AC119" s="38">
        <f>AD119+AE119+AF119</f>
        <v>0</v>
      </c>
      <c r="AD119" s="38">
        <f>+AD102</f>
        <v>0</v>
      </c>
      <c r="AE119" s="38">
        <f>+AE102</f>
        <v>0</v>
      </c>
      <c r="AF119" s="38">
        <f>+AF102</f>
        <v>0</v>
      </c>
      <c r="AG119" s="38">
        <f>AH119+AI119+AJ119</f>
        <v>0</v>
      </c>
      <c r="AH119" s="38">
        <f>+AH102</f>
        <v>0</v>
      </c>
      <c r="AI119" s="38">
        <f>+AI102</f>
        <v>0</v>
      </c>
      <c r="AJ119" s="38">
        <f>+AJ102</f>
        <v>0</v>
      </c>
      <c r="AK119" s="38">
        <f>AL119+AM119+AN119</f>
        <v>0</v>
      </c>
      <c r="AL119" s="38">
        <f>+AL102</f>
        <v>0</v>
      </c>
      <c r="AM119" s="38">
        <f>+AM102</f>
        <v>0</v>
      </c>
      <c r="AN119" s="38">
        <f>+AN102</f>
        <v>0</v>
      </c>
      <c r="AO119" s="38">
        <f>AP119+AQ119+AR119</f>
        <v>0</v>
      </c>
      <c r="AP119" s="38">
        <f>+AP102</f>
        <v>0</v>
      </c>
      <c r="AQ119" s="38">
        <f>+AQ102</f>
        <v>0</v>
      </c>
      <c r="AR119" s="38">
        <f>+AR102</f>
        <v>0</v>
      </c>
    </row>
    <row r="120" spans="3:44" ht="15" customHeight="1">
      <c r="C120" s="36" t="s">
        <v>107</v>
      </c>
      <c r="D120" s="37"/>
      <c r="E120" s="38">
        <f>F120+G120+H120</f>
        <v>40271</v>
      </c>
      <c r="F120" s="35">
        <f>J120+N120+R120+V120+Z120+AD120+AH120+AL120+AP120</f>
        <v>13572</v>
      </c>
      <c r="G120" s="35">
        <f t="shared" si="24"/>
        <v>13336</v>
      </c>
      <c r="H120" s="35">
        <f t="shared" si="24"/>
        <v>13363</v>
      </c>
      <c r="I120" s="38">
        <f>J120+K120+L120</f>
        <v>25090</v>
      </c>
      <c r="J120" s="38">
        <f>+J118+J119</f>
        <v>8359</v>
      </c>
      <c r="K120" s="38">
        <f>+K118+K119</f>
        <v>8292</v>
      </c>
      <c r="L120" s="38">
        <f>+L118+L119</f>
        <v>8439</v>
      </c>
      <c r="M120" s="38">
        <f>N120+O120+P120</f>
        <v>1561</v>
      </c>
      <c r="N120" s="38">
        <f>+N118+N119</f>
        <v>540</v>
      </c>
      <c r="O120" s="38">
        <f>+O118+O119</f>
        <v>518</v>
      </c>
      <c r="P120" s="38">
        <f>+P118+P119</f>
        <v>503</v>
      </c>
      <c r="Q120" s="38">
        <f>R120+S120+T120</f>
        <v>3545</v>
      </c>
      <c r="R120" s="38">
        <f>+R118+R119</f>
        <v>1226</v>
      </c>
      <c r="S120" s="38">
        <f>+S118+S119</f>
        <v>1165</v>
      </c>
      <c r="T120" s="38">
        <f>+T118+T119</f>
        <v>1154</v>
      </c>
      <c r="U120" s="38">
        <f>V120+W120+X120</f>
        <v>2737</v>
      </c>
      <c r="V120" s="38">
        <f>+V118+V119</f>
        <v>945</v>
      </c>
      <c r="W120" s="38">
        <f>+W118+W119</f>
        <v>908</v>
      </c>
      <c r="X120" s="38">
        <f>+X118+X119</f>
        <v>884</v>
      </c>
      <c r="Y120" s="38">
        <f>Z120+AA120+AB120</f>
        <v>686</v>
      </c>
      <c r="Z120" s="38">
        <f>+Z118+Z119</f>
        <v>238</v>
      </c>
      <c r="AA120" s="38">
        <f>+AA118+AA119</f>
        <v>219</v>
      </c>
      <c r="AB120" s="38">
        <f>+AB118+AB119</f>
        <v>229</v>
      </c>
      <c r="AC120" s="38">
        <f>AD120+AE120+AF120</f>
        <v>120</v>
      </c>
      <c r="AD120" s="38">
        <f>+AD118+AD119</f>
        <v>40</v>
      </c>
      <c r="AE120" s="38">
        <f>+AE118+AE119</f>
        <v>40</v>
      </c>
      <c r="AF120" s="38">
        <f>+AF118+AF119</f>
        <v>40</v>
      </c>
      <c r="AG120" s="38">
        <f>AH120+AI120+AJ120</f>
        <v>68</v>
      </c>
      <c r="AH120" s="38">
        <f>+AH118+AH119</f>
        <v>21</v>
      </c>
      <c r="AI120" s="38">
        <f>+AI118+AI119</f>
        <v>21</v>
      </c>
      <c r="AJ120" s="38">
        <f>+AJ118+AJ119</f>
        <v>26</v>
      </c>
      <c r="AK120" s="38">
        <f>AL120+AM120+AN120</f>
        <v>341</v>
      </c>
      <c r="AL120" s="38">
        <f>+AL118+AL119</f>
        <v>114</v>
      </c>
      <c r="AM120" s="38">
        <f>+AM118+AM119</f>
        <v>119</v>
      </c>
      <c r="AN120" s="38">
        <f>+AN118+AN119</f>
        <v>108</v>
      </c>
      <c r="AO120" s="38">
        <f>AP120+AQ120+AR120</f>
        <v>6123</v>
      </c>
      <c r="AP120" s="38">
        <f>+AP118+AP119</f>
        <v>2089</v>
      </c>
      <c r="AQ120" s="38">
        <f>+AQ118+AQ119</f>
        <v>2054</v>
      </c>
      <c r="AR120" s="38">
        <f>+AR118+AR119</f>
        <v>1980</v>
      </c>
    </row>
    <row r="121" spans="3:44" ht="15" customHeight="1">
      <c r="C121" s="36"/>
      <c r="D121" s="37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</row>
    <row r="122" spans="3:44" ht="15" customHeight="1">
      <c r="C122" s="36" t="s">
        <v>108</v>
      </c>
      <c r="D122" s="37"/>
      <c r="E122" s="38">
        <f>F122+G122+H122</f>
        <v>6593</v>
      </c>
      <c r="F122" s="35">
        <f>J122+N122+R122+V122+Z122+AD122+AH122+AL122+AP122</f>
        <v>2199</v>
      </c>
      <c r="G122" s="35">
        <f>K122+O122+S122+W122+AA122+AE122+AI122+AM122+AQ122</f>
        <v>2196</v>
      </c>
      <c r="H122" s="35">
        <f>L122+P122+T122+X122+AB122+AF122+AJ122+AN122+AR122</f>
        <v>2198</v>
      </c>
      <c r="I122" s="38">
        <f>J122+K122+L122</f>
        <v>4701</v>
      </c>
      <c r="J122" s="38">
        <f>+J107+J108+J109+J110+J111+J112+J113+J114+J115</f>
        <v>1558</v>
      </c>
      <c r="K122" s="38">
        <f>+K107+K108+K109+K110+K111+K112+K113+K114+K115</f>
        <v>1556</v>
      </c>
      <c r="L122" s="38">
        <f>+L107+L108+L109+L110+L111+L112+L113+L114+L115</f>
        <v>1587</v>
      </c>
      <c r="M122" s="38">
        <f>N122+O122+P122</f>
        <v>0</v>
      </c>
      <c r="N122" s="38">
        <f aca="true" t="shared" si="25" ref="N122:AR122">+N107+N108+N109+N110+N111+N112+N113+N114+N115</f>
        <v>0</v>
      </c>
      <c r="O122" s="38">
        <f t="shared" si="25"/>
        <v>0</v>
      </c>
      <c r="P122" s="38">
        <f t="shared" si="25"/>
        <v>0</v>
      </c>
      <c r="Q122" s="38">
        <f>R122+S122+T122</f>
        <v>703</v>
      </c>
      <c r="R122" s="38">
        <f>+R107+R108+R109+R110+R111+R112+R113+R114+R115</f>
        <v>241</v>
      </c>
      <c r="S122" s="38">
        <f t="shared" si="25"/>
        <v>236</v>
      </c>
      <c r="T122" s="38">
        <f t="shared" si="25"/>
        <v>226</v>
      </c>
      <c r="U122" s="38">
        <f>V122+W122+X122</f>
        <v>714</v>
      </c>
      <c r="V122" s="38">
        <f>+V107+V108+V109+V110+V111+V112+V113+V114+V115</f>
        <v>240</v>
      </c>
      <c r="W122" s="38">
        <f t="shared" si="25"/>
        <v>244</v>
      </c>
      <c r="X122" s="38">
        <f t="shared" si="25"/>
        <v>230</v>
      </c>
      <c r="Y122" s="38">
        <f>Z122+AA122+AB122</f>
        <v>0</v>
      </c>
      <c r="Z122" s="38">
        <f>+Z107+Z108+Z109+Z110+Z111+Z112+Z113+Z114+Z115</f>
        <v>0</v>
      </c>
      <c r="AA122" s="38">
        <f t="shared" si="25"/>
        <v>0</v>
      </c>
      <c r="AB122" s="38">
        <f t="shared" si="25"/>
        <v>0</v>
      </c>
      <c r="AC122" s="38">
        <f>AD122+AE122+AF122</f>
        <v>0</v>
      </c>
      <c r="AD122" s="38">
        <f>+AD107+AD108+AD109+AD110+AD111+AD112+AD113+AD114+AD115</f>
        <v>0</v>
      </c>
      <c r="AE122" s="38">
        <f t="shared" si="25"/>
        <v>0</v>
      </c>
      <c r="AF122" s="38">
        <f t="shared" si="25"/>
        <v>0</v>
      </c>
      <c r="AG122" s="38">
        <f>AH122+AI122+AJ122</f>
        <v>0</v>
      </c>
      <c r="AH122" s="38">
        <f>+AH107+AH108+AH109+AH110+AH111+AH112+AH113+AH114+AH115</f>
        <v>0</v>
      </c>
      <c r="AI122" s="38">
        <f t="shared" si="25"/>
        <v>0</v>
      </c>
      <c r="AJ122" s="38">
        <f t="shared" si="25"/>
        <v>0</v>
      </c>
      <c r="AK122" s="38">
        <f>AL122+AM122+AN122</f>
        <v>0</v>
      </c>
      <c r="AL122" s="38">
        <f>+AL107+AL108+AL109+AL110+AL111+AL112+AL113+AL114+AL115</f>
        <v>0</v>
      </c>
      <c r="AM122" s="38">
        <f t="shared" si="25"/>
        <v>0</v>
      </c>
      <c r="AN122" s="38">
        <f t="shared" si="25"/>
        <v>0</v>
      </c>
      <c r="AO122" s="38">
        <f>AP122+AQ122+AR122</f>
        <v>475</v>
      </c>
      <c r="AP122" s="38">
        <f>+AP107+AP108+AP109+AP110+AP111+AP112+AP113+AP114+AP115</f>
        <v>160</v>
      </c>
      <c r="AQ122" s="38">
        <f t="shared" si="25"/>
        <v>160</v>
      </c>
      <c r="AR122" s="38">
        <f t="shared" si="25"/>
        <v>155</v>
      </c>
    </row>
    <row r="123" spans="3:44" ht="15" customHeight="1">
      <c r="C123" s="36"/>
      <c r="D123" s="37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</row>
    <row r="124" spans="3:44" ht="15" customHeight="1">
      <c r="C124" s="36" t="s">
        <v>109</v>
      </c>
      <c r="D124" s="37"/>
      <c r="E124" s="38">
        <f>F124+G124+H124</f>
        <v>46864</v>
      </c>
      <c r="F124" s="35">
        <f>J124+N124+R124+V124+Z124+AD124+AH124+AL124+AP124</f>
        <v>15771</v>
      </c>
      <c r="G124" s="35">
        <f>K124+O124+S124+W124+AA124+AE124+AI124+AM124+AQ124</f>
        <v>15532</v>
      </c>
      <c r="H124" s="35">
        <f>L124+P124+T124+X124+AB124+AF124+AJ124+AN124+AR124</f>
        <v>15561</v>
      </c>
      <c r="I124" s="38">
        <f>J124+K124+L124</f>
        <v>29791</v>
      </c>
      <c r="J124" s="38">
        <f>+J120+J122</f>
        <v>9917</v>
      </c>
      <c r="K124" s="38">
        <f>+K120+K122</f>
        <v>9848</v>
      </c>
      <c r="L124" s="38">
        <f>+L120+L122</f>
        <v>10026</v>
      </c>
      <c r="M124" s="38">
        <f>N124+O124+P124</f>
        <v>1561</v>
      </c>
      <c r="N124" s="38">
        <f>+N120+N122</f>
        <v>540</v>
      </c>
      <c r="O124" s="38">
        <f>+O120+O122</f>
        <v>518</v>
      </c>
      <c r="P124" s="38">
        <f>+P120+P122</f>
        <v>503</v>
      </c>
      <c r="Q124" s="38">
        <f>R124+S124+T124</f>
        <v>4248</v>
      </c>
      <c r="R124" s="38">
        <f>+R120+R122</f>
        <v>1467</v>
      </c>
      <c r="S124" s="38">
        <f>+S120+S122</f>
        <v>1401</v>
      </c>
      <c r="T124" s="38">
        <f>+T120+T122</f>
        <v>1380</v>
      </c>
      <c r="U124" s="38">
        <f>V124+W124+X124</f>
        <v>3451</v>
      </c>
      <c r="V124" s="38">
        <f>+V120+V122</f>
        <v>1185</v>
      </c>
      <c r="W124" s="38">
        <f>+W120+W122</f>
        <v>1152</v>
      </c>
      <c r="X124" s="38">
        <f>+X120+X122</f>
        <v>1114</v>
      </c>
      <c r="Y124" s="38">
        <f>Z124+AA124+AB124</f>
        <v>686</v>
      </c>
      <c r="Z124" s="38">
        <f>+Z120+Z122</f>
        <v>238</v>
      </c>
      <c r="AA124" s="38">
        <f>+AA120+AA122</f>
        <v>219</v>
      </c>
      <c r="AB124" s="38">
        <f>+AB120+AB122</f>
        <v>229</v>
      </c>
      <c r="AC124" s="38">
        <f>AD124+AE124+AF124</f>
        <v>120</v>
      </c>
      <c r="AD124" s="38">
        <f>+AD120+AD122</f>
        <v>40</v>
      </c>
      <c r="AE124" s="38">
        <f>+AE120+AE122</f>
        <v>40</v>
      </c>
      <c r="AF124" s="38">
        <f>+AF120+AF122</f>
        <v>40</v>
      </c>
      <c r="AG124" s="38">
        <f>AH124+AI124+AJ124</f>
        <v>68</v>
      </c>
      <c r="AH124" s="38">
        <f>+AH120+AH122</f>
        <v>21</v>
      </c>
      <c r="AI124" s="38">
        <f>+AI120+AI122</f>
        <v>21</v>
      </c>
      <c r="AJ124" s="38">
        <f>+AJ120+AJ122</f>
        <v>26</v>
      </c>
      <c r="AK124" s="38">
        <f>AL124+AM124+AN124</f>
        <v>341</v>
      </c>
      <c r="AL124" s="38">
        <f>+AL120+AL122</f>
        <v>114</v>
      </c>
      <c r="AM124" s="38">
        <f>+AM120+AM122</f>
        <v>119</v>
      </c>
      <c r="AN124" s="38">
        <f>+AN120+AN122</f>
        <v>108</v>
      </c>
      <c r="AO124" s="38">
        <f>AP124+AQ124+AR124</f>
        <v>6598</v>
      </c>
      <c r="AP124" s="38">
        <f>+AP120+AP122</f>
        <v>2249</v>
      </c>
      <c r="AQ124" s="38">
        <f>+AQ120+AQ122</f>
        <v>2214</v>
      </c>
      <c r="AR124" s="38">
        <f>+AR120+AR122</f>
        <v>2135</v>
      </c>
    </row>
    <row r="125" spans="3:44" ht="15" customHeight="1">
      <c r="C125" s="36"/>
      <c r="D125" s="37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</row>
    <row r="126" spans="3:44" ht="15" customHeight="1">
      <c r="C126" s="36" t="s">
        <v>110</v>
      </c>
      <c r="D126" s="52"/>
      <c r="E126" s="38">
        <f>F126+G126+H126</f>
        <v>1226</v>
      </c>
      <c r="F126" s="51">
        <f>J126+N126+R126+V126+Z126+AD126+AH126+AL126+AP126</f>
        <v>408</v>
      </c>
      <c r="G126" s="51">
        <f>K126+O126+S126+W126+AA126+AE126+AI126+AM126+AQ126</f>
        <v>410</v>
      </c>
      <c r="H126" s="51">
        <f>L126+P126+T126+X126+AB126+AF126+AJ126+AN126+AR126</f>
        <v>408</v>
      </c>
      <c r="I126" s="38">
        <f>J126+K126+L126</f>
        <v>1226</v>
      </c>
      <c r="J126" s="38">
        <v>408</v>
      </c>
      <c r="K126" s="38">
        <v>410</v>
      </c>
      <c r="L126" s="38">
        <v>408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38">
        <v>0</v>
      </c>
      <c r="T126" s="38">
        <v>0</v>
      </c>
      <c r="U126" s="38">
        <v>0</v>
      </c>
      <c r="V126" s="38">
        <v>0</v>
      </c>
      <c r="W126" s="38">
        <v>0</v>
      </c>
      <c r="X126" s="38">
        <v>0</v>
      </c>
      <c r="Y126" s="38">
        <v>0</v>
      </c>
      <c r="Z126" s="38">
        <v>0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0</v>
      </c>
      <c r="AL126" s="38">
        <v>0</v>
      </c>
      <c r="AM126" s="38">
        <v>0</v>
      </c>
      <c r="AN126" s="38">
        <v>0</v>
      </c>
      <c r="AO126" s="38">
        <v>0</v>
      </c>
      <c r="AP126" s="38">
        <v>0</v>
      </c>
      <c r="AQ126" s="38">
        <v>0</v>
      </c>
      <c r="AR126" s="38">
        <v>0</v>
      </c>
    </row>
    <row r="127" spans="2:44" s="50" customFormat="1" ht="15" customHeight="1">
      <c r="B127" s="46"/>
      <c r="C127" s="47"/>
      <c r="D127" s="48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</row>
    <row r="128" spans="3:44" ht="15" customHeight="1">
      <c r="C128" s="36" t="s">
        <v>111</v>
      </c>
      <c r="D128" s="52"/>
      <c r="E128" s="38">
        <f>F128+G128+H128</f>
        <v>23251</v>
      </c>
      <c r="F128" s="51">
        <f>J128+N128+R128+V128+Z128+AD128+AH128+AL128+AP128</f>
        <v>8003</v>
      </c>
      <c r="G128" s="51">
        <f>K128+O128+S128+W128+AA128+AE128+AI128+AM128+AQ128</f>
        <v>7635</v>
      </c>
      <c r="H128" s="51">
        <f>L128+P128+T128+X128+AB128+AF128+AJ128+AN128+AR128</f>
        <v>7613</v>
      </c>
      <c r="I128" s="38">
        <f>J128+K128+L128</f>
        <v>21170</v>
      </c>
      <c r="J128" s="38">
        <v>7340</v>
      </c>
      <c r="K128" s="38">
        <v>6952</v>
      </c>
      <c r="L128" s="38">
        <v>6878</v>
      </c>
      <c r="M128" s="38">
        <f>N128+O128+P128</f>
        <v>0</v>
      </c>
      <c r="N128" s="38">
        <v>0</v>
      </c>
      <c r="O128" s="38">
        <v>0</v>
      </c>
      <c r="P128" s="38">
        <v>0</v>
      </c>
      <c r="Q128" s="38">
        <f>R128+S128+T128</f>
        <v>980</v>
      </c>
      <c r="R128" s="38">
        <v>323</v>
      </c>
      <c r="S128" s="38">
        <v>326</v>
      </c>
      <c r="T128" s="38">
        <v>331</v>
      </c>
      <c r="U128" s="38">
        <f>V128+W128+X128</f>
        <v>385</v>
      </c>
      <c r="V128" s="38">
        <v>122</v>
      </c>
      <c r="W128" s="38">
        <v>129</v>
      </c>
      <c r="X128" s="38">
        <v>134</v>
      </c>
      <c r="Y128" s="38">
        <f>Z128+AA128+AB128</f>
        <v>138</v>
      </c>
      <c r="Z128" s="38">
        <v>40</v>
      </c>
      <c r="AA128" s="38">
        <v>36</v>
      </c>
      <c r="AB128" s="38">
        <v>62</v>
      </c>
      <c r="AC128" s="38">
        <f>AD128+AE128+AF128</f>
        <v>0</v>
      </c>
      <c r="AD128" s="38">
        <v>0</v>
      </c>
      <c r="AE128" s="38">
        <v>0</v>
      </c>
      <c r="AF128" s="38">
        <v>0</v>
      </c>
      <c r="AG128" s="38">
        <v>0</v>
      </c>
      <c r="AH128" s="38">
        <v>0</v>
      </c>
      <c r="AI128" s="38">
        <v>0</v>
      </c>
      <c r="AJ128" s="38">
        <v>0</v>
      </c>
      <c r="AK128" s="38">
        <f>AL128+AM128+AN128</f>
        <v>198</v>
      </c>
      <c r="AL128" s="38">
        <v>78</v>
      </c>
      <c r="AM128" s="38">
        <v>59</v>
      </c>
      <c r="AN128" s="38">
        <v>61</v>
      </c>
      <c r="AO128" s="38">
        <f>AP128+AQ128+AR128</f>
        <v>380</v>
      </c>
      <c r="AP128" s="38">
        <v>100</v>
      </c>
      <c r="AQ128" s="38">
        <v>133</v>
      </c>
      <c r="AR128" s="38">
        <v>147</v>
      </c>
    </row>
    <row r="129" spans="3:44" ht="15" customHeight="1">
      <c r="C129" s="36"/>
      <c r="D129" s="37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</row>
    <row r="130" spans="3:44" ht="15" customHeight="1">
      <c r="C130" s="36" t="s">
        <v>112</v>
      </c>
      <c r="D130" s="37"/>
      <c r="E130" s="38">
        <f>F130+G130+H130</f>
        <v>71341</v>
      </c>
      <c r="F130" s="35">
        <f>J130+N130+R130+V130+Z130+AD130+AH130+AL130+AP130</f>
        <v>24182</v>
      </c>
      <c r="G130" s="35">
        <f>K130+O130+S130+W130+AA130+AE130+AI130+AM130+AQ130</f>
        <v>23577</v>
      </c>
      <c r="H130" s="35">
        <f>L130+P130+T130+X130+AB130+AF130+AJ130+AN130+AR130</f>
        <v>23582</v>
      </c>
      <c r="I130" s="38">
        <f>J130+K130+L130</f>
        <v>52187</v>
      </c>
      <c r="J130" s="38">
        <f>J124+J126+J128</f>
        <v>17665</v>
      </c>
      <c r="K130" s="38">
        <f>K124+K126+K128</f>
        <v>17210</v>
      </c>
      <c r="L130" s="38">
        <f>L124+L126+L128</f>
        <v>17312</v>
      </c>
      <c r="M130" s="38">
        <f>N130+O130+P130</f>
        <v>1561</v>
      </c>
      <c r="N130" s="38">
        <f>N124+N126+N128</f>
        <v>540</v>
      </c>
      <c r="O130" s="38">
        <f>O124+O126+O128</f>
        <v>518</v>
      </c>
      <c r="P130" s="38">
        <f>P124+P126+P128</f>
        <v>503</v>
      </c>
      <c r="Q130" s="38">
        <f>R130+S130+T130</f>
        <v>5228</v>
      </c>
      <c r="R130" s="38">
        <f>R124+R126+R128</f>
        <v>1790</v>
      </c>
      <c r="S130" s="38">
        <f>S124+S126+S128</f>
        <v>1727</v>
      </c>
      <c r="T130" s="38">
        <f>T124+T126+T128</f>
        <v>1711</v>
      </c>
      <c r="U130" s="38">
        <f>V130+W130+X130</f>
        <v>3836</v>
      </c>
      <c r="V130" s="38">
        <f>V124+V126+V128</f>
        <v>1307</v>
      </c>
      <c r="W130" s="38">
        <f>W124+W126+W128</f>
        <v>1281</v>
      </c>
      <c r="X130" s="38">
        <f>X124+X126+X128</f>
        <v>1248</v>
      </c>
      <c r="Y130" s="38">
        <f>Z130+AA130+AB130</f>
        <v>824</v>
      </c>
      <c r="Z130" s="38">
        <f>Z124+Z126+Z128</f>
        <v>278</v>
      </c>
      <c r="AA130" s="38">
        <f>AA124+AA126+AA128</f>
        <v>255</v>
      </c>
      <c r="AB130" s="38">
        <f>AB124+AB126+AB128</f>
        <v>291</v>
      </c>
      <c r="AC130" s="38">
        <f>AD130+AE130+AF130</f>
        <v>120</v>
      </c>
      <c r="AD130" s="38">
        <f>AD124+AD126+AD128</f>
        <v>40</v>
      </c>
      <c r="AE130" s="38">
        <f>AE124+AE126+AE128</f>
        <v>40</v>
      </c>
      <c r="AF130" s="38">
        <f>AF124+AF126+AF128</f>
        <v>40</v>
      </c>
      <c r="AG130" s="38">
        <f>AH130+AI130+AJ130</f>
        <v>68</v>
      </c>
      <c r="AH130" s="38">
        <f>AH124+AH126+AH128</f>
        <v>21</v>
      </c>
      <c r="AI130" s="38">
        <f>AI124+AI126+AI128</f>
        <v>21</v>
      </c>
      <c r="AJ130" s="38">
        <f>AJ124+AJ126+AJ128</f>
        <v>26</v>
      </c>
      <c r="AK130" s="38">
        <f>AL130+AM130+AN130</f>
        <v>539</v>
      </c>
      <c r="AL130" s="38">
        <f>AL124+AL126+AL128</f>
        <v>192</v>
      </c>
      <c r="AM130" s="38">
        <f>AM124+AM126+AM128</f>
        <v>178</v>
      </c>
      <c r="AN130" s="38">
        <f>AN124+AN126+AN128</f>
        <v>169</v>
      </c>
      <c r="AO130" s="38">
        <f>AP130+AQ130+AR130</f>
        <v>6978</v>
      </c>
      <c r="AP130" s="38">
        <f>AP124+AP126+AP128</f>
        <v>2349</v>
      </c>
      <c r="AQ130" s="38">
        <f>AQ124+AQ126+AQ128</f>
        <v>2347</v>
      </c>
      <c r="AR130" s="38">
        <f>AR124+AR126+AR128</f>
        <v>2282</v>
      </c>
    </row>
    <row r="131" spans="3:44" ht="15" customHeight="1">
      <c r="C131" s="36"/>
      <c r="D131" s="37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</row>
    <row r="132" spans="3:44" ht="15" customHeight="1">
      <c r="C132" s="36"/>
      <c r="D132" s="37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</row>
    <row r="133" spans="2:44" ht="15" customHeight="1">
      <c r="B133" s="10" t="s">
        <v>113</v>
      </c>
      <c r="C133" s="36"/>
      <c r="D133" s="52"/>
      <c r="E133" s="38">
        <f>F133+G133+H133</f>
        <v>76</v>
      </c>
      <c r="F133" s="38">
        <f>J133+N133+R133+V133+Z133+AD133+AH133+AL133</f>
        <v>40</v>
      </c>
      <c r="G133" s="38">
        <f>K133+O133+S133+W133+AA133+AE133+AI133+AM133</f>
        <v>36</v>
      </c>
      <c r="H133" s="38">
        <f>L133+P133+T133+X133+AB133+AF133+AJ133+AN133</f>
        <v>0</v>
      </c>
      <c r="I133" s="38">
        <f>J133+K133+L133</f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v>0</v>
      </c>
      <c r="W133" s="38">
        <v>0</v>
      </c>
      <c r="X133" s="38">
        <v>0</v>
      </c>
      <c r="Y133" s="38">
        <v>0</v>
      </c>
      <c r="Z133" s="38">
        <v>0</v>
      </c>
      <c r="AA133" s="38">
        <v>0</v>
      </c>
      <c r="AB133" s="38">
        <v>0</v>
      </c>
      <c r="AC133" s="38">
        <v>76</v>
      </c>
      <c r="AD133" s="38">
        <v>40</v>
      </c>
      <c r="AE133" s="38">
        <v>36</v>
      </c>
      <c r="AF133" s="38">
        <v>0</v>
      </c>
      <c r="AG133" s="38">
        <v>0</v>
      </c>
      <c r="AH133" s="38">
        <v>0</v>
      </c>
      <c r="AI133" s="38">
        <v>0</v>
      </c>
      <c r="AJ133" s="38">
        <v>0</v>
      </c>
      <c r="AK133" s="38">
        <v>0</v>
      </c>
      <c r="AL133" s="38">
        <v>0</v>
      </c>
      <c r="AM133" s="38">
        <v>0</v>
      </c>
      <c r="AN133" s="38">
        <v>0</v>
      </c>
      <c r="AO133" s="38">
        <f>AP133+AQ133+AR133</f>
        <v>0</v>
      </c>
      <c r="AP133" s="38">
        <v>0</v>
      </c>
      <c r="AQ133" s="38">
        <v>0</v>
      </c>
      <c r="AR133" s="38">
        <v>0</v>
      </c>
    </row>
    <row r="134" spans="2:44" ht="4.5" customHeight="1" thickBot="1">
      <c r="B134" s="26"/>
      <c r="C134" s="26"/>
      <c r="D134" s="28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</row>
    <row r="135" ht="15" customHeight="1" thickTop="1">
      <c r="C135" s="10" t="s">
        <v>118</v>
      </c>
    </row>
  </sheetData>
  <sheetProtection/>
  <mergeCells count="12">
    <mergeCell ref="B4:C5"/>
    <mergeCell ref="I4:L4"/>
    <mergeCell ref="M4:P4"/>
    <mergeCell ref="E4:H4"/>
    <mergeCell ref="J2:AA2"/>
    <mergeCell ref="Q4:T4"/>
    <mergeCell ref="AO4:AR4"/>
    <mergeCell ref="U4:X4"/>
    <mergeCell ref="Y4:AB4"/>
    <mergeCell ref="AC4:AF4"/>
    <mergeCell ref="AK4:AN4"/>
    <mergeCell ref="AG4:AJ4"/>
  </mergeCells>
  <printOptions/>
  <pageMargins left="0.5905511811023623" right="0.5905511811023623" top="0.984251968503937" bottom="0.7874015748031497" header="0.5118110236220472" footer="0.5118110236220472"/>
  <pageSetup fitToHeight="0" fitToWidth="2" horizontalDpi="600" verticalDpi="600" orientation="portrait" pageOrder="overThenDown" paperSize="9" r:id="rId1"/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広島ダイヤシステム株式会社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システム開発課</dc:creator>
  <cp:keywords/>
  <dc:description/>
  <cp:lastModifiedBy>広島県</cp:lastModifiedBy>
  <cp:lastPrinted>2013-09-11T05:06:53Z</cp:lastPrinted>
  <dcterms:created xsi:type="dcterms:W3CDTF">2000-05-16T04:50:48Z</dcterms:created>
  <dcterms:modified xsi:type="dcterms:W3CDTF">2016-09-27T07:36:02Z</dcterms:modified>
  <cp:category/>
  <cp:version/>
  <cp:contentType/>
  <cp:contentStatus/>
</cp:coreProperties>
</file>