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tone-f06" sheetId="1" r:id="rId1"/>
    <sheet name="23年度" sheetId="2" state="hidden" r:id="rId2"/>
  </sheets>
  <definedNames>
    <definedName name="_xlnm.Print_Area" localSheetId="1">'23年度'!$B$1:$O$57</definedName>
    <definedName name="_xlnm.Print_Area" localSheetId="0">'tone-f06'!$B$1:$O$57</definedName>
  </definedNames>
  <calcPr fullCalcOnLoad="1"/>
</workbook>
</file>

<file path=xl/sharedStrings.xml><?xml version="1.0" encoding="utf-8"?>
<sst xmlns="http://schemas.openxmlformats.org/spreadsheetml/2006/main" count="217" uniqueCount="96">
  <si>
    <t>－</t>
  </si>
  <si>
    <t xml:space="preserve">  商業費</t>
  </si>
  <si>
    <t>（単位　千円，％）</t>
  </si>
  <si>
    <t>決　算　額</t>
  </si>
  <si>
    <t>構 成 比</t>
  </si>
  <si>
    <t>対前年度比</t>
  </si>
  <si>
    <t>平 成</t>
  </si>
  <si>
    <t>年 度</t>
  </si>
  <si>
    <t>議 会 費</t>
  </si>
  <si>
    <t>　議会費</t>
  </si>
  <si>
    <t>総 務 費</t>
  </si>
  <si>
    <t>　総務管理費</t>
  </si>
  <si>
    <t>　企画費</t>
  </si>
  <si>
    <t>　地域振興費</t>
  </si>
  <si>
    <t>　徴税費</t>
  </si>
  <si>
    <t>　選挙費</t>
  </si>
  <si>
    <t>　防災費</t>
  </si>
  <si>
    <t xml:space="preserve">  統計調査費</t>
  </si>
  <si>
    <t xml:space="preserve">  人事委員会費</t>
  </si>
  <si>
    <t xml:space="preserve">  監査委員費</t>
  </si>
  <si>
    <t>民 生 費</t>
  </si>
  <si>
    <t xml:space="preserve">  社会福祉費</t>
  </si>
  <si>
    <t xml:space="preserve">  児童福祉費</t>
  </si>
  <si>
    <t xml:space="preserve">  生活保護費</t>
  </si>
  <si>
    <t xml:space="preserve">  災害救助費</t>
  </si>
  <si>
    <t>衛 生 費</t>
  </si>
  <si>
    <t xml:space="preserve">  公衆衛生費</t>
  </si>
  <si>
    <t xml:space="preserve">  環境衛生費</t>
  </si>
  <si>
    <t xml:space="preserve">  環境保全費</t>
  </si>
  <si>
    <t>　保健所費</t>
  </si>
  <si>
    <t xml:space="preserve">  医薬費</t>
  </si>
  <si>
    <t xml:space="preserve">  病院費</t>
  </si>
  <si>
    <t>労 働 費</t>
  </si>
  <si>
    <t xml:space="preserve">  労政費</t>
  </si>
  <si>
    <t xml:space="preserve">  職業訓練費</t>
  </si>
  <si>
    <t xml:space="preserve">  雇用対策費</t>
  </si>
  <si>
    <t xml:space="preserve">  労働委員会費</t>
  </si>
  <si>
    <t>農林水産業費</t>
  </si>
  <si>
    <t xml:space="preserve">  農業費</t>
  </si>
  <si>
    <t xml:space="preserve">  畜産業費</t>
  </si>
  <si>
    <t xml:space="preserve">  水産業費</t>
  </si>
  <si>
    <t xml:space="preserve">  農地費</t>
  </si>
  <si>
    <t xml:space="preserve">  林業費</t>
  </si>
  <si>
    <t>商 工 費</t>
  </si>
  <si>
    <t>款　　　　項</t>
  </si>
  <si>
    <t>　33  県財政の歳出（一般会計）</t>
  </si>
  <si>
    <t xml:space="preserve">  工鉱業費</t>
  </si>
  <si>
    <t xml:space="preserve">  予備費</t>
  </si>
  <si>
    <t>予 備 費</t>
  </si>
  <si>
    <t xml:space="preserve">  利子割清算金</t>
  </si>
  <si>
    <t xml:space="preserve">  軽油引取税交付金</t>
  </si>
  <si>
    <t xml:space="preserve">  自動車取得税交付金</t>
  </si>
  <si>
    <t xml:space="preserve">  特別地方消費税交付金</t>
  </si>
  <si>
    <t xml:space="preserve">  ゴルフ場利用税交付金</t>
  </si>
  <si>
    <t xml:space="preserve">  地方消費税交付金</t>
  </si>
  <si>
    <t xml:space="preserve">  株式等譲渡所得割交付金</t>
  </si>
  <si>
    <t xml:space="preserve">  配当割交付金</t>
  </si>
  <si>
    <t xml:space="preserve">  利子割交付金</t>
  </si>
  <si>
    <t xml:space="preserve">  地方消費税清算金</t>
  </si>
  <si>
    <t>諸支出金</t>
  </si>
  <si>
    <t xml:space="preserve">  公債費</t>
  </si>
  <si>
    <t>公 債 費</t>
  </si>
  <si>
    <t xml:space="preserve">  教育施設災害復旧費</t>
  </si>
  <si>
    <t xml:space="preserve">  公共施設災害復旧費</t>
  </si>
  <si>
    <t xml:space="preserve">  土木施設災害復旧費</t>
  </si>
  <si>
    <t xml:space="preserve">  農林水産施設災害復旧費</t>
  </si>
  <si>
    <t>災害復旧費</t>
  </si>
  <si>
    <t>　保健体育費</t>
  </si>
  <si>
    <t xml:space="preserve">  社会教育費</t>
  </si>
  <si>
    <t xml:space="preserve">  大学費</t>
  </si>
  <si>
    <t xml:space="preserve">  特別支援学校費</t>
  </si>
  <si>
    <t xml:space="preserve">  高等学校費</t>
  </si>
  <si>
    <t xml:space="preserve">  中学校費</t>
  </si>
  <si>
    <t xml:space="preserve">  小学校費</t>
  </si>
  <si>
    <t xml:space="preserve">  教育総務費</t>
  </si>
  <si>
    <t>教 育 費</t>
  </si>
  <si>
    <t xml:space="preserve">  警察活動費</t>
  </si>
  <si>
    <t xml:space="preserve">  警察管理費</t>
  </si>
  <si>
    <t>警 察 費</t>
  </si>
  <si>
    <t xml:space="preserve">  空港費</t>
  </si>
  <si>
    <t xml:space="preserve">  住宅費</t>
  </si>
  <si>
    <t xml:space="preserve">  都市計画費</t>
  </si>
  <si>
    <t xml:space="preserve">  港湾費</t>
  </si>
  <si>
    <t xml:space="preserve">  河川海岸費</t>
  </si>
  <si>
    <t xml:space="preserve">  道路橋梁費</t>
  </si>
  <si>
    <t xml:space="preserve">  土木管理費</t>
  </si>
  <si>
    <t>土 木 費</t>
  </si>
  <si>
    <t xml:space="preserve">  観光費</t>
  </si>
  <si>
    <r>
      <t>財　　　政　</t>
    </r>
    <r>
      <rPr>
        <sz val="8"/>
        <rFont val="Century Gothic"/>
        <family val="2"/>
      </rPr>
      <t>77</t>
    </r>
  </si>
  <si>
    <t>県会計管理部「広島県歳入歳出決算書及び附属書」</t>
  </si>
  <si>
    <r>
      <t>財　　　政　</t>
    </r>
    <r>
      <rPr>
        <sz val="8"/>
        <rFont val="Century Gothic"/>
        <family val="2"/>
      </rPr>
      <t>77</t>
    </r>
  </si>
  <si>
    <t>　33  県財政の歳出（一般会計）</t>
  </si>
  <si>
    <t>　平成19～23年度</t>
  </si>
  <si>
    <t>　平成22～26年度</t>
  </si>
  <si>
    <t xml:space="preserve">  公共施設災害復旧費</t>
  </si>
  <si>
    <t xml:space="preserve">  教育施設災害復旧費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</si>
</sst>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.0"/>
    <numFmt numFmtId="177" formatCode="###\ ###\ ###\ ###"/>
    <numFmt numFmtId="178" formatCode="0.0_ "/>
    <numFmt numFmtId="179" formatCode="0_ "/>
    <numFmt numFmtId="180" formatCode="0_);[Red]\(0\)"/>
    <numFmt numFmtId="181" formatCode="0.0_);[Red]\(0.0\)"/>
    <numFmt numFmtId="182" formatCode="###\ ###\ ###\ ##0.0"/>
    <numFmt numFmtId="183" formatCode="[=0]&quot;―&quot;;###\ ###\ ###\ ##0"/>
  </numFmts>
  <fonts count="52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i/>
      <sz val="7"/>
      <name val="Century Gothic"/>
      <family val="2"/>
    </font>
    <font>
      <i/>
      <sz val="7"/>
      <name val="ＭＳ Ｐゴシック"/>
      <family val="3"/>
    </font>
    <font>
      <sz val="8"/>
      <name val="ＭＳ ゴシック"/>
      <family val="3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sz val="8"/>
      <name val="Century Gothic"/>
      <family val="2"/>
    </font>
    <font>
      <b/>
      <i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Alignment="1" applyProtection="1">
      <alignment horizontal="left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77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7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horizontal="right" vertical="center" wrapText="1"/>
      <protection/>
    </xf>
    <xf numFmtId="176" fontId="10" fillId="0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77" fontId="13" fillId="0" borderId="0" xfId="0" applyNumberFormat="1" applyFont="1" applyFill="1" applyBorder="1" applyAlignment="1" applyProtection="1">
      <alignment horizontal="right" vertical="center" wrapText="1"/>
      <protection/>
    </xf>
    <xf numFmtId="176" fontId="13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180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 wrapText="1"/>
      <protection/>
    </xf>
    <xf numFmtId="182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82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875" style="14" customWidth="1"/>
    <col min="2" max="2" width="8.75390625" style="14" customWidth="1"/>
    <col min="3" max="3" width="2.75390625" style="16" customWidth="1"/>
    <col min="4" max="4" width="9.25390625" style="14" customWidth="1"/>
    <col min="5" max="5" width="12.875" style="14" customWidth="1"/>
    <col min="6" max="7" width="7.625" style="14" customWidth="1"/>
    <col min="8" max="9" width="0.875" style="14" customWidth="1"/>
    <col min="10" max="10" width="8.75390625" style="14" customWidth="1"/>
    <col min="11" max="11" width="2.75390625" style="16" customWidth="1"/>
    <col min="12" max="12" width="9.25390625" style="14" customWidth="1"/>
    <col min="13" max="13" width="12.875" style="14" customWidth="1"/>
    <col min="14" max="15" width="7.625" style="14" customWidth="1"/>
    <col min="16" max="16384" width="8.875" style="14" customWidth="1"/>
  </cols>
  <sheetData>
    <row r="1" spans="2:15" ht="13.5" customHeight="1">
      <c r="B1" s="15"/>
      <c r="J1" s="15"/>
      <c r="O1" s="20" t="s">
        <v>88</v>
      </c>
    </row>
    <row r="2" ht="6.75" customHeight="1"/>
    <row r="3" spans="5:15" ht="21" customHeight="1">
      <c r="E3" s="17" t="s">
        <v>45</v>
      </c>
      <c r="F3" s="18"/>
      <c r="G3" s="18"/>
      <c r="K3" s="18"/>
      <c r="L3" s="1" t="s">
        <v>93</v>
      </c>
      <c r="O3" s="11"/>
    </row>
    <row r="4" spans="2:15" ht="12" customHeight="1">
      <c r="B4" s="19"/>
      <c r="C4" s="19"/>
      <c r="D4" s="19"/>
      <c r="E4" s="19"/>
      <c r="F4" s="19"/>
      <c r="G4" s="19"/>
      <c r="H4" s="19"/>
      <c r="J4" s="19"/>
      <c r="K4" s="19"/>
      <c r="L4" s="19"/>
      <c r="M4" s="19"/>
      <c r="N4" s="19"/>
      <c r="O4" s="19"/>
    </row>
    <row r="5" spans="1:15" ht="13.5" customHeight="1" thickBot="1">
      <c r="A5" s="14" t="s">
        <v>2</v>
      </c>
      <c r="G5" s="20"/>
      <c r="H5" s="7"/>
      <c r="O5" s="20" t="s">
        <v>89</v>
      </c>
    </row>
    <row r="6" spans="1:15" s="30" customFormat="1" ht="18.75" customHeight="1" thickTop="1">
      <c r="A6" s="25"/>
      <c r="B6" s="63" t="s">
        <v>44</v>
      </c>
      <c r="C6" s="63"/>
      <c r="D6" s="64"/>
      <c r="E6" s="26" t="s">
        <v>3</v>
      </c>
      <c r="F6" s="27" t="s">
        <v>4</v>
      </c>
      <c r="G6" s="28" t="s">
        <v>5</v>
      </c>
      <c r="H6" s="29"/>
      <c r="I6" s="25"/>
      <c r="J6" s="63" t="s">
        <v>44</v>
      </c>
      <c r="K6" s="63"/>
      <c r="L6" s="64"/>
      <c r="M6" s="26" t="s">
        <v>3</v>
      </c>
      <c r="N6" s="27" t="s">
        <v>4</v>
      </c>
      <c r="O6" s="28" t="s">
        <v>5</v>
      </c>
    </row>
    <row r="7" spans="3:14" s="31" customFormat="1" ht="13.5" customHeight="1">
      <c r="C7" s="29"/>
      <c r="D7" s="32"/>
      <c r="F7" s="33"/>
      <c r="K7" s="29"/>
      <c r="L7" s="32"/>
      <c r="N7" s="33"/>
    </row>
    <row r="8" spans="2:15" s="31" customFormat="1" ht="13.5" customHeight="1">
      <c r="B8" s="34" t="s">
        <v>6</v>
      </c>
      <c r="C8" s="35">
        <v>22</v>
      </c>
      <c r="D8" s="36" t="s">
        <v>7</v>
      </c>
      <c r="E8" s="2">
        <v>971883764</v>
      </c>
      <c r="F8" s="2" t="s">
        <v>0</v>
      </c>
      <c r="G8" s="4">
        <v>98.59731307313093</v>
      </c>
      <c r="J8" s="31" t="s">
        <v>46</v>
      </c>
      <c r="K8" s="29"/>
      <c r="L8" s="36"/>
      <c r="M8" s="37">
        <v>33978144</v>
      </c>
      <c r="N8" s="57">
        <f>M8/$E$12*100</f>
        <v>3.5887299907208625</v>
      </c>
      <c r="O8" s="58" t="e">
        <f>M8/#REF!*100</f>
        <v>#REF!</v>
      </c>
    </row>
    <row r="9" spans="3:15" s="31" customFormat="1" ht="13.5" customHeight="1">
      <c r="C9" s="35">
        <v>23</v>
      </c>
      <c r="D9" s="36"/>
      <c r="E9" s="2">
        <v>939486471</v>
      </c>
      <c r="F9" s="2" t="s">
        <v>0</v>
      </c>
      <c r="G9" s="4">
        <v>96.6665465357028</v>
      </c>
      <c r="J9" s="31" t="s">
        <v>87</v>
      </c>
      <c r="K9" s="40"/>
      <c r="L9" s="41"/>
      <c r="M9" s="2">
        <v>562099</v>
      </c>
      <c r="N9" s="58">
        <f>M9/$E$12*100</f>
        <v>0.059368208547653636</v>
      </c>
      <c r="O9" s="58" t="e">
        <f>M9/#REF!*100</f>
        <v>#REF!</v>
      </c>
    </row>
    <row r="10" spans="3:15" s="31" customFormat="1" ht="13.5" customHeight="1">
      <c r="C10" s="35">
        <v>24</v>
      </c>
      <c r="D10" s="36"/>
      <c r="E10" s="2">
        <v>918005427</v>
      </c>
      <c r="F10" s="2" t="s">
        <v>0</v>
      </c>
      <c r="G10" s="4">
        <v>97.7135334394826</v>
      </c>
      <c r="J10" s="39"/>
      <c r="K10" s="37"/>
      <c r="L10" s="38"/>
      <c r="M10" s="5"/>
      <c r="N10" s="62"/>
      <c r="O10" s="58"/>
    </row>
    <row r="11" spans="2:15" s="31" customFormat="1" ht="13.5" customHeight="1">
      <c r="B11" s="7"/>
      <c r="C11" s="54">
        <v>25</v>
      </c>
      <c r="D11" s="36"/>
      <c r="E11" s="2">
        <v>938763922</v>
      </c>
      <c r="F11" s="2" t="s">
        <v>0</v>
      </c>
      <c r="G11" s="4">
        <v>102.26126059710103</v>
      </c>
      <c r="J11" s="39" t="s">
        <v>86</v>
      </c>
      <c r="K11" s="37"/>
      <c r="L11" s="38"/>
      <c r="M11" s="5">
        <v>80211275</v>
      </c>
      <c r="N11" s="62">
        <f>M11/$E$12*100</f>
        <v>8.47181671213291</v>
      </c>
      <c r="O11" s="62" t="e">
        <f>M11/#REF!*100</f>
        <v>#REF!</v>
      </c>
    </row>
    <row r="12" spans="2:15" s="31" customFormat="1" ht="13.5" customHeight="1">
      <c r="B12" s="7"/>
      <c r="C12" s="8">
        <v>26</v>
      </c>
      <c r="D12" s="36"/>
      <c r="E12" s="5">
        <v>946801350</v>
      </c>
      <c r="F12" s="62">
        <f>E12/$E$12*100</f>
        <v>100</v>
      </c>
      <c r="G12" s="62" t="e">
        <f>E12/#REF!*100</f>
        <v>#REF!</v>
      </c>
      <c r="J12" s="31" t="s">
        <v>85</v>
      </c>
      <c r="K12" s="37"/>
      <c r="L12" s="38"/>
      <c r="M12" s="2">
        <v>4889586</v>
      </c>
      <c r="N12" s="58">
        <f aca="true" t="shared" si="0" ref="N12:N18">M12/$E$12*100</f>
        <v>0.5164320900049414</v>
      </c>
      <c r="O12" s="58" t="e">
        <f>M12/#REF!*100</f>
        <v>#REF!</v>
      </c>
    </row>
    <row r="13" spans="3:15" s="31" customFormat="1" ht="13.5" customHeight="1">
      <c r="C13" s="29"/>
      <c r="D13" s="36"/>
      <c r="E13" s="2"/>
      <c r="F13" s="58"/>
      <c r="G13" s="58"/>
      <c r="J13" s="31" t="s">
        <v>84</v>
      </c>
      <c r="K13" s="40"/>
      <c r="L13" s="41"/>
      <c r="M13" s="2">
        <v>36265786</v>
      </c>
      <c r="N13" s="58">
        <f t="shared" si="0"/>
        <v>3.830347939406719</v>
      </c>
      <c r="O13" s="58" t="e">
        <f>M13/#REF!*100</f>
        <v>#REF!</v>
      </c>
    </row>
    <row r="14" spans="2:15" s="31" customFormat="1" ht="13.5" customHeight="1">
      <c r="B14" s="39" t="s">
        <v>8</v>
      </c>
      <c r="C14" s="29"/>
      <c r="D14" s="36"/>
      <c r="E14" s="5">
        <v>1963751</v>
      </c>
      <c r="F14" s="62">
        <f>E14/$E$12*100</f>
        <v>0.2074089776065486</v>
      </c>
      <c r="G14" s="62" t="e">
        <f>E14/#REF!*100</f>
        <v>#REF!</v>
      </c>
      <c r="J14" s="31" t="s">
        <v>83</v>
      </c>
      <c r="K14" s="37"/>
      <c r="L14" s="38"/>
      <c r="M14" s="2">
        <v>23021652</v>
      </c>
      <c r="N14" s="58">
        <f t="shared" si="0"/>
        <v>2.431518712980289</v>
      </c>
      <c r="O14" s="58" t="e">
        <f>M14/#REF!*100</f>
        <v>#REF!</v>
      </c>
    </row>
    <row r="15" spans="2:15" s="31" customFormat="1" ht="13.5" customHeight="1">
      <c r="B15" s="31" t="s">
        <v>9</v>
      </c>
      <c r="C15" s="29"/>
      <c r="D15" s="36"/>
      <c r="E15" s="2">
        <v>1963751</v>
      </c>
      <c r="F15" s="58">
        <f>E15/$E$12*100</f>
        <v>0.2074089776065486</v>
      </c>
      <c r="G15" s="58" t="e">
        <f>E15/#REF!*100</f>
        <v>#REF!</v>
      </c>
      <c r="J15" s="31" t="s">
        <v>82</v>
      </c>
      <c r="K15" s="37"/>
      <c r="L15" s="38"/>
      <c r="M15" s="2">
        <v>7139561</v>
      </c>
      <c r="N15" s="58">
        <f t="shared" si="0"/>
        <v>0.7540716962433567</v>
      </c>
      <c r="O15" s="58" t="e">
        <f>M15/#REF!*100</f>
        <v>#REF!</v>
      </c>
    </row>
    <row r="16" spans="3:15" s="31" customFormat="1" ht="13.5" customHeight="1">
      <c r="C16" s="29"/>
      <c r="D16" s="36"/>
      <c r="E16" s="2"/>
      <c r="F16" s="58"/>
      <c r="G16" s="58"/>
      <c r="J16" s="31" t="s">
        <v>81</v>
      </c>
      <c r="K16" s="37"/>
      <c r="L16" s="38"/>
      <c r="M16" s="2">
        <v>8047633</v>
      </c>
      <c r="N16" s="58">
        <f t="shared" si="0"/>
        <v>0.8499811496888973</v>
      </c>
      <c r="O16" s="58" t="e">
        <f>M16/#REF!*100</f>
        <v>#REF!</v>
      </c>
    </row>
    <row r="17" spans="2:15" s="31" customFormat="1" ht="13.5" customHeight="1">
      <c r="B17" s="39" t="s">
        <v>10</v>
      </c>
      <c r="C17" s="29"/>
      <c r="D17" s="36"/>
      <c r="E17" s="5">
        <v>57625525</v>
      </c>
      <c r="F17" s="62">
        <f>E17/$E$12*100</f>
        <v>6.086337434985702</v>
      </c>
      <c r="G17" s="62" t="e">
        <f>E17/#REF!*100</f>
        <v>#REF!</v>
      </c>
      <c r="J17" s="31" t="s">
        <v>80</v>
      </c>
      <c r="K17" s="37"/>
      <c r="L17" s="38"/>
      <c r="M17" s="2">
        <v>172444</v>
      </c>
      <c r="N17" s="58">
        <f t="shared" si="0"/>
        <v>0.01821332426279282</v>
      </c>
      <c r="O17" s="58" t="e">
        <f>M17/#REF!*100</f>
        <v>#REF!</v>
      </c>
    </row>
    <row r="18" spans="2:15" s="31" customFormat="1" ht="13.5" customHeight="1">
      <c r="B18" s="31" t="s">
        <v>11</v>
      </c>
      <c r="C18" s="29"/>
      <c r="D18" s="36"/>
      <c r="E18" s="2">
        <v>34144016</v>
      </c>
      <c r="F18" s="58">
        <f aca="true" t="shared" si="1" ref="F18:F26">E18/$E$12*100</f>
        <v>3.6062491883857155</v>
      </c>
      <c r="G18" s="58" t="e">
        <f>E18/#REF!*100</f>
        <v>#REF!</v>
      </c>
      <c r="J18" s="31" t="s">
        <v>79</v>
      </c>
      <c r="K18" s="37"/>
      <c r="L18" s="38"/>
      <c r="M18" s="2">
        <v>674613</v>
      </c>
      <c r="N18" s="58">
        <f t="shared" si="0"/>
        <v>0.0712517995459132</v>
      </c>
      <c r="O18" s="58" t="e">
        <f>M18/#REF!*100</f>
        <v>#REF!</v>
      </c>
    </row>
    <row r="19" spans="2:15" s="31" customFormat="1" ht="13.5" customHeight="1">
      <c r="B19" s="31" t="s">
        <v>12</v>
      </c>
      <c r="C19" s="29"/>
      <c r="D19" s="36"/>
      <c r="E19" s="2">
        <v>7067778</v>
      </c>
      <c r="F19" s="58">
        <f t="shared" si="1"/>
        <v>0.7464900636231665</v>
      </c>
      <c r="G19" s="58" t="e">
        <f>E19/#REF!*100</f>
        <v>#REF!</v>
      </c>
      <c r="J19" s="39"/>
      <c r="K19" s="37"/>
      <c r="L19" s="38"/>
      <c r="M19" s="5"/>
      <c r="N19" s="62"/>
      <c r="O19" s="58"/>
    </row>
    <row r="20" spans="2:15" s="31" customFormat="1" ht="13.5" customHeight="1">
      <c r="B20" s="31" t="s">
        <v>13</v>
      </c>
      <c r="C20" s="29"/>
      <c r="D20" s="36"/>
      <c r="E20" s="2">
        <v>4199464</v>
      </c>
      <c r="F20" s="58">
        <f t="shared" si="1"/>
        <v>0.44354224885716526</v>
      </c>
      <c r="G20" s="58" t="e">
        <f>E20/#REF!*100</f>
        <v>#REF!</v>
      </c>
      <c r="J20" s="39" t="s">
        <v>78</v>
      </c>
      <c r="K20" s="37"/>
      <c r="L20" s="38"/>
      <c r="M20" s="5">
        <v>58780478</v>
      </c>
      <c r="N20" s="62">
        <f>M20/$E$12*100</f>
        <v>6.208322157546565</v>
      </c>
      <c r="O20" s="62" t="e">
        <f>M20/#REF!*100</f>
        <v>#REF!</v>
      </c>
    </row>
    <row r="21" spans="2:15" s="31" customFormat="1" ht="13.5" customHeight="1">
      <c r="B21" s="31" t="s">
        <v>14</v>
      </c>
      <c r="C21" s="29"/>
      <c r="D21" s="36"/>
      <c r="E21" s="2">
        <v>8446248</v>
      </c>
      <c r="F21" s="58">
        <f t="shared" si="1"/>
        <v>0.8920823782095367</v>
      </c>
      <c r="G21" s="58" t="e">
        <f>E21/#REF!*100</f>
        <v>#REF!</v>
      </c>
      <c r="J21" s="31" t="s">
        <v>77</v>
      </c>
      <c r="K21" s="37"/>
      <c r="L21" s="38"/>
      <c r="M21" s="2">
        <v>55142781</v>
      </c>
      <c r="N21" s="58">
        <f>M21/$E$12*100</f>
        <v>5.824113051803317</v>
      </c>
      <c r="O21" s="58" t="e">
        <f>M21/#REF!*100</f>
        <v>#REF!</v>
      </c>
    </row>
    <row r="22" spans="2:15" s="31" customFormat="1" ht="13.5" customHeight="1">
      <c r="B22" s="31" t="s">
        <v>15</v>
      </c>
      <c r="C22" s="29"/>
      <c r="D22" s="36"/>
      <c r="E22" s="2">
        <v>1447163</v>
      </c>
      <c r="F22" s="58">
        <f t="shared" si="1"/>
        <v>0.15284758518774821</v>
      </c>
      <c r="G22" s="58" t="e">
        <f>E22/#REF!*100</f>
        <v>#REF!</v>
      </c>
      <c r="J22" s="31" t="s">
        <v>76</v>
      </c>
      <c r="K22" s="37"/>
      <c r="L22" s="38"/>
      <c r="M22" s="2">
        <v>3637697</v>
      </c>
      <c r="N22" s="58">
        <f>M22/$E$12*100</f>
        <v>0.384209105743248</v>
      </c>
      <c r="O22" s="58" t="e">
        <f>M22/#REF!*100</f>
        <v>#REF!</v>
      </c>
    </row>
    <row r="23" spans="2:15" s="31" customFormat="1" ht="13.5" customHeight="1">
      <c r="B23" s="31" t="s">
        <v>16</v>
      </c>
      <c r="C23" s="29"/>
      <c r="D23" s="36"/>
      <c r="E23" s="2">
        <v>1211796</v>
      </c>
      <c r="F23" s="58">
        <f t="shared" si="1"/>
        <v>0.12798841066291256</v>
      </c>
      <c r="G23" s="58" t="e">
        <f>E23/#REF!*100</f>
        <v>#REF!</v>
      </c>
      <c r="J23" s="39"/>
      <c r="K23" s="37"/>
      <c r="L23" s="38"/>
      <c r="M23" s="5"/>
      <c r="N23" s="62"/>
      <c r="O23" s="58"/>
    </row>
    <row r="24" spans="2:15" s="31" customFormat="1" ht="13.5" customHeight="1">
      <c r="B24" s="31" t="s">
        <v>17</v>
      </c>
      <c r="C24" s="29"/>
      <c r="D24" s="36"/>
      <c r="E24" s="2">
        <v>696036</v>
      </c>
      <c r="F24" s="58">
        <f t="shared" si="1"/>
        <v>0.07351447059090062</v>
      </c>
      <c r="G24" s="58" t="e">
        <f>E24/#REF!*100</f>
        <v>#REF!</v>
      </c>
      <c r="J24" s="39" t="s">
        <v>75</v>
      </c>
      <c r="K24" s="40"/>
      <c r="L24" s="41"/>
      <c r="M24" s="5">
        <v>241477901</v>
      </c>
      <c r="N24" s="62">
        <f aca="true" t="shared" si="2" ref="N24:N32">M24/$E$12*100</f>
        <v>25.50460041063524</v>
      </c>
      <c r="O24" s="62" t="e">
        <f>M24/#REF!*100</f>
        <v>#REF!</v>
      </c>
    </row>
    <row r="25" spans="2:15" s="31" customFormat="1" ht="13.5" customHeight="1">
      <c r="B25" s="31" t="s">
        <v>18</v>
      </c>
      <c r="C25" s="29"/>
      <c r="D25" s="36"/>
      <c r="E25" s="2">
        <v>190153</v>
      </c>
      <c r="F25" s="58">
        <f t="shared" si="1"/>
        <v>0.020083727172547864</v>
      </c>
      <c r="G25" s="58" t="e">
        <f>E25/#REF!*100</f>
        <v>#REF!</v>
      </c>
      <c r="J25" s="31" t="s">
        <v>74</v>
      </c>
      <c r="K25" s="37"/>
      <c r="L25" s="38"/>
      <c r="M25" s="2">
        <v>25509527</v>
      </c>
      <c r="N25" s="58">
        <f t="shared" si="2"/>
        <v>2.6942850261039446</v>
      </c>
      <c r="O25" s="58" t="e">
        <f>M25/#REF!*100</f>
        <v>#REF!</v>
      </c>
    </row>
    <row r="26" spans="2:15" s="31" customFormat="1" ht="13.5" customHeight="1">
      <c r="B26" s="31" t="s">
        <v>19</v>
      </c>
      <c r="C26" s="29"/>
      <c r="D26" s="36"/>
      <c r="E26" s="2">
        <v>222871</v>
      </c>
      <c r="F26" s="58">
        <f t="shared" si="1"/>
        <v>0.023539362296008556</v>
      </c>
      <c r="G26" s="58" t="e">
        <f>E26/#REF!*100</f>
        <v>#REF!</v>
      </c>
      <c r="J26" s="31" t="s">
        <v>73</v>
      </c>
      <c r="K26" s="37"/>
      <c r="L26" s="38"/>
      <c r="M26" s="2">
        <v>90190197</v>
      </c>
      <c r="N26" s="58">
        <f t="shared" si="2"/>
        <v>9.525778242711631</v>
      </c>
      <c r="O26" s="58" t="e">
        <f>M26/#REF!*100</f>
        <v>#REF!</v>
      </c>
    </row>
    <row r="27" spans="3:15" s="31" customFormat="1" ht="13.5" customHeight="1">
      <c r="C27" s="29"/>
      <c r="D27" s="36"/>
      <c r="E27" s="59"/>
      <c r="F27" s="58"/>
      <c r="G27" s="58"/>
      <c r="J27" s="31" t="s">
        <v>72</v>
      </c>
      <c r="L27" s="36"/>
      <c r="M27" s="9">
        <v>50157092</v>
      </c>
      <c r="N27" s="58">
        <f t="shared" si="2"/>
        <v>5.297530680538214</v>
      </c>
      <c r="O27" s="58" t="e">
        <f>M27/#REF!*100</f>
        <v>#REF!</v>
      </c>
    </row>
    <row r="28" spans="2:15" s="31" customFormat="1" ht="13.5" customHeight="1">
      <c r="B28" s="39" t="s">
        <v>20</v>
      </c>
      <c r="C28" s="29"/>
      <c r="D28" s="36"/>
      <c r="E28" s="5">
        <v>110879516</v>
      </c>
      <c r="F28" s="62">
        <f>E28/$E$12*100</f>
        <v>11.710958798273788</v>
      </c>
      <c r="G28" s="62" t="e">
        <f>E28/#REF!*100</f>
        <v>#REF!</v>
      </c>
      <c r="J28" s="31" t="s">
        <v>71</v>
      </c>
      <c r="K28" s="29"/>
      <c r="L28" s="36"/>
      <c r="M28" s="9">
        <v>52716652</v>
      </c>
      <c r="N28" s="58">
        <f t="shared" si="2"/>
        <v>5.567868275641982</v>
      </c>
      <c r="O28" s="58" t="e">
        <f>M28/#REF!*100</f>
        <v>#REF!</v>
      </c>
    </row>
    <row r="29" spans="2:15" s="31" customFormat="1" ht="13.5" customHeight="1">
      <c r="B29" s="31" t="s">
        <v>21</v>
      </c>
      <c r="C29" s="29"/>
      <c r="D29" s="36"/>
      <c r="E29" s="2">
        <v>87556426</v>
      </c>
      <c r="F29" s="58">
        <f>E29/$E$12*100</f>
        <v>9.247602572598783</v>
      </c>
      <c r="G29" s="58" t="e">
        <f>E29/#REF!*100</f>
        <v>#REF!</v>
      </c>
      <c r="J29" s="30" t="s">
        <v>70</v>
      </c>
      <c r="K29" s="42"/>
      <c r="L29" s="36"/>
      <c r="M29" s="9">
        <v>17066452</v>
      </c>
      <c r="N29" s="58">
        <f t="shared" si="2"/>
        <v>1.8025377762716541</v>
      </c>
      <c r="O29" s="58" t="e">
        <f>M29/#REF!*100</f>
        <v>#REF!</v>
      </c>
    </row>
    <row r="30" spans="2:15" s="31" customFormat="1" ht="13.5" customHeight="1">
      <c r="B30" s="31" t="s">
        <v>22</v>
      </c>
      <c r="C30" s="29"/>
      <c r="D30" s="36"/>
      <c r="E30" s="2">
        <v>22011581</v>
      </c>
      <c r="F30" s="58">
        <f>E30/$E$12*100</f>
        <v>2.3248362499694366</v>
      </c>
      <c r="G30" s="58" t="e">
        <f>E30/#REF!*100</f>
        <v>#REF!</v>
      </c>
      <c r="J30" s="30" t="s">
        <v>69</v>
      </c>
      <c r="K30" s="42"/>
      <c r="L30" s="36"/>
      <c r="M30" s="9">
        <v>3670990</v>
      </c>
      <c r="N30" s="58">
        <f t="shared" si="2"/>
        <v>0.3877254716630896</v>
      </c>
      <c r="O30" s="58" t="e">
        <f>M30/#REF!*100</f>
        <v>#REF!</v>
      </c>
    </row>
    <row r="31" spans="2:15" s="31" customFormat="1" ht="13.5" customHeight="1">
      <c r="B31" s="31" t="s">
        <v>23</v>
      </c>
      <c r="C31" s="29"/>
      <c r="D31" s="36"/>
      <c r="E31" s="2">
        <v>857323</v>
      </c>
      <c r="F31" s="58">
        <f>E31/$E$12*100</f>
        <v>0.09054940616635158</v>
      </c>
      <c r="G31" s="58" t="e">
        <f>E31/#REF!*100</f>
        <v>#REF!</v>
      </c>
      <c r="J31" s="30" t="s">
        <v>68</v>
      </c>
      <c r="K31" s="42"/>
      <c r="L31" s="36"/>
      <c r="M31" s="9">
        <v>1155601</v>
      </c>
      <c r="N31" s="58">
        <f t="shared" si="2"/>
        <v>0.12205316352791429</v>
      </c>
      <c r="O31" s="58" t="e">
        <f>M31/#REF!*100</f>
        <v>#REF!</v>
      </c>
    </row>
    <row r="32" spans="2:15" s="31" customFormat="1" ht="13.5" customHeight="1">
      <c r="B32" s="31" t="s">
        <v>24</v>
      </c>
      <c r="C32" s="29"/>
      <c r="D32" s="36"/>
      <c r="E32" s="2">
        <v>454186</v>
      </c>
      <c r="F32" s="58">
        <f>E32/$E$12*100</f>
        <v>0.047970569539217495</v>
      </c>
      <c r="G32" s="58" t="e">
        <f>E32/#REF!*100</f>
        <v>#REF!</v>
      </c>
      <c r="J32" s="30" t="s">
        <v>67</v>
      </c>
      <c r="K32" s="42"/>
      <c r="L32" s="36"/>
      <c r="M32" s="9">
        <v>1011391</v>
      </c>
      <c r="N32" s="58">
        <f t="shared" si="2"/>
        <v>0.10682187979558753</v>
      </c>
      <c r="O32" s="58" t="e">
        <f>M32/#REF!*100</f>
        <v>#REF!</v>
      </c>
    </row>
    <row r="33" spans="3:15" s="31" customFormat="1" ht="13.5" customHeight="1">
      <c r="C33" s="29"/>
      <c r="D33" s="36"/>
      <c r="E33" s="2"/>
      <c r="F33" s="58"/>
      <c r="G33" s="58"/>
      <c r="J33" s="45"/>
      <c r="K33" s="42"/>
      <c r="L33" s="36"/>
      <c r="M33" s="10"/>
      <c r="N33" s="62"/>
      <c r="O33" s="58"/>
    </row>
    <row r="34" spans="2:15" s="31" customFormat="1" ht="13.5" customHeight="1">
      <c r="B34" s="39" t="s">
        <v>25</v>
      </c>
      <c r="C34" s="43"/>
      <c r="D34" s="44"/>
      <c r="E34" s="5">
        <v>77144733</v>
      </c>
      <c r="F34" s="62">
        <f aca="true" t="shared" si="3" ref="F34:F40">E34/$E$12*100</f>
        <v>8.14793229857562</v>
      </c>
      <c r="G34" s="62" t="e">
        <f>E34/#REF!*100</f>
        <v>#REF!</v>
      </c>
      <c r="J34" s="45" t="s">
        <v>66</v>
      </c>
      <c r="K34" s="42"/>
      <c r="L34" s="36"/>
      <c r="M34" s="10">
        <v>3006210</v>
      </c>
      <c r="N34" s="62">
        <f>M34/$E$12*100</f>
        <v>0.3175122215446778</v>
      </c>
      <c r="O34" s="62" t="e">
        <f>M34/#REF!*100</f>
        <v>#REF!</v>
      </c>
    </row>
    <row r="35" spans="2:15" s="31" customFormat="1" ht="13.5" customHeight="1">
      <c r="B35" s="31" t="s">
        <v>26</v>
      </c>
      <c r="C35" s="29"/>
      <c r="D35" s="36"/>
      <c r="E35" s="2">
        <v>58668765</v>
      </c>
      <c r="F35" s="58">
        <f t="shared" si="3"/>
        <v>6.196523167188133</v>
      </c>
      <c r="G35" s="58" t="e">
        <f>E35/#REF!*100</f>
        <v>#REF!</v>
      </c>
      <c r="J35" s="30" t="s">
        <v>65</v>
      </c>
      <c r="K35" s="42"/>
      <c r="L35" s="36"/>
      <c r="M35" s="9">
        <v>526631</v>
      </c>
      <c r="N35" s="58">
        <f>M35/$E$12*100</f>
        <v>0.05562212178932783</v>
      </c>
      <c r="O35" s="58" t="e">
        <f>M35/#REF!*100</f>
        <v>#REF!</v>
      </c>
    </row>
    <row r="36" spans="2:15" s="31" customFormat="1" ht="13.5" customHeight="1">
      <c r="B36" s="31" t="s">
        <v>27</v>
      </c>
      <c r="C36" s="29"/>
      <c r="D36" s="36"/>
      <c r="E36" s="2">
        <v>681736</v>
      </c>
      <c r="F36" s="58">
        <f t="shared" si="3"/>
        <v>0.07200412208960201</v>
      </c>
      <c r="G36" s="58" t="e">
        <f>E36/#REF!*100</f>
        <v>#REF!</v>
      </c>
      <c r="J36" s="30" t="s">
        <v>64</v>
      </c>
      <c r="K36" s="42"/>
      <c r="L36" s="36"/>
      <c r="M36" s="9">
        <v>2471679</v>
      </c>
      <c r="N36" s="58">
        <f>M36/$E$12*100</f>
        <v>0.2610557114224647</v>
      </c>
      <c r="O36" s="58" t="e">
        <f>M36/#REF!*100</f>
        <v>#REF!</v>
      </c>
    </row>
    <row r="37" spans="2:15" s="31" customFormat="1" ht="13.5" customHeight="1">
      <c r="B37" s="31" t="s">
        <v>28</v>
      </c>
      <c r="C37" s="29"/>
      <c r="D37" s="36"/>
      <c r="E37" s="2">
        <v>4151757</v>
      </c>
      <c r="F37" s="58">
        <f t="shared" si="3"/>
        <v>0.4385034938955252</v>
      </c>
      <c r="G37" s="58" t="e">
        <f>E37/#REF!*100</f>
        <v>#REF!</v>
      </c>
      <c r="J37" s="30" t="s">
        <v>94</v>
      </c>
      <c r="K37" s="42"/>
      <c r="L37" s="36"/>
      <c r="M37" s="2" t="s">
        <v>0</v>
      </c>
      <c r="N37" s="2" t="s">
        <v>0</v>
      </c>
      <c r="O37" s="2" t="s">
        <v>0</v>
      </c>
    </row>
    <row r="38" spans="2:15" s="31" customFormat="1" ht="13.5" customHeight="1">
      <c r="B38" s="31" t="s">
        <v>29</v>
      </c>
      <c r="D38" s="36"/>
      <c r="E38" s="2">
        <v>1702417</v>
      </c>
      <c r="F38" s="58">
        <f t="shared" si="3"/>
        <v>0.17980720031715208</v>
      </c>
      <c r="G38" s="58" t="e">
        <f>E38/#REF!*100</f>
        <v>#REF!</v>
      </c>
      <c r="J38" s="30" t="s">
        <v>95</v>
      </c>
      <c r="K38" s="42"/>
      <c r="L38" s="36"/>
      <c r="M38" s="2">
        <v>7900</v>
      </c>
      <c r="N38" s="58">
        <f>M38/$E$12*100</f>
        <v>0.0008343883328852456</v>
      </c>
      <c r="O38" s="2" t="s">
        <v>0</v>
      </c>
    </row>
    <row r="39" spans="2:15" s="31" customFormat="1" ht="13.5" customHeight="1">
      <c r="B39" s="31" t="s">
        <v>30</v>
      </c>
      <c r="C39" s="43"/>
      <c r="D39" s="44"/>
      <c r="E39" s="2">
        <v>9374670</v>
      </c>
      <c r="F39" s="58">
        <f t="shared" si="3"/>
        <v>0.9901411737530792</v>
      </c>
      <c r="G39" s="58" t="e">
        <f>E39/#REF!*100</f>
        <v>#REF!</v>
      </c>
      <c r="J39" s="45"/>
      <c r="K39" s="42"/>
      <c r="L39" s="36"/>
      <c r="M39" s="10"/>
      <c r="N39" s="62"/>
      <c r="O39" s="62"/>
    </row>
    <row r="40" spans="2:15" s="31" customFormat="1" ht="13.5" customHeight="1">
      <c r="B40" s="31" t="s">
        <v>31</v>
      </c>
      <c r="C40" s="29"/>
      <c r="D40" s="36"/>
      <c r="E40" s="2">
        <v>2565389</v>
      </c>
      <c r="F40" s="58">
        <f t="shared" si="3"/>
        <v>0.2709532469509048</v>
      </c>
      <c r="G40" s="58" t="e">
        <f>E40/#REF!*100</f>
        <v>#REF!</v>
      </c>
      <c r="J40" s="45" t="s">
        <v>61</v>
      </c>
      <c r="K40" s="42"/>
      <c r="L40" s="36"/>
      <c r="M40" s="10">
        <v>154609105</v>
      </c>
      <c r="N40" s="62">
        <f>M40/$E$12*100</f>
        <v>16.329624477193658</v>
      </c>
      <c r="O40" s="62" t="e">
        <f>M40/#REF!*100</f>
        <v>#REF!</v>
      </c>
    </row>
    <row r="41" spans="3:15" s="31" customFormat="1" ht="13.5" customHeight="1">
      <c r="C41" s="29"/>
      <c r="D41" s="36"/>
      <c r="E41" s="2"/>
      <c r="F41" s="58"/>
      <c r="G41" s="58"/>
      <c r="J41" s="30" t="s">
        <v>60</v>
      </c>
      <c r="K41" s="42"/>
      <c r="L41" s="36"/>
      <c r="M41" s="9">
        <v>154609105</v>
      </c>
      <c r="N41" s="58">
        <f>M41/$E$12*100</f>
        <v>16.329624477193658</v>
      </c>
      <c r="O41" s="58" t="e">
        <f>M41/#REF!*100</f>
        <v>#REF!</v>
      </c>
    </row>
    <row r="42" spans="2:15" s="31" customFormat="1" ht="13.5" customHeight="1">
      <c r="B42" s="39" t="s">
        <v>32</v>
      </c>
      <c r="C42" s="29"/>
      <c r="D42" s="36"/>
      <c r="E42" s="5">
        <v>4213913</v>
      </c>
      <c r="F42" s="62">
        <f>E42/$E$12*100</f>
        <v>0.4450683345561347</v>
      </c>
      <c r="G42" s="62" t="e">
        <f>E42/#REF!*100</f>
        <v>#REF!</v>
      </c>
      <c r="J42" s="45"/>
      <c r="K42" s="42"/>
      <c r="L42" s="36"/>
      <c r="M42" s="10"/>
      <c r="N42" s="62"/>
      <c r="O42" s="58"/>
    </row>
    <row r="43" spans="2:15" s="31" customFormat="1" ht="13.5" customHeight="1">
      <c r="B43" s="31" t="s">
        <v>33</v>
      </c>
      <c r="C43" s="29"/>
      <c r="D43" s="36"/>
      <c r="E43" s="2">
        <v>178321</v>
      </c>
      <c r="F43" s="58">
        <f>E43/$E$12*100</f>
        <v>0.018834045811193658</v>
      </c>
      <c r="G43" s="58" t="e">
        <f>E43/#REF!*100</f>
        <v>#REF!</v>
      </c>
      <c r="J43" s="45" t="s">
        <v>59</v>
      </c>
      <c r="K43" s="42"/>
      <c r="L43" s="36"/>
      <c r="M43" s="10">
        <v>91214421</v>
      </c>
      <c r="N43" s="62">
        <f aca="true" t="shared" si="4" ref="N43:N52">M43/$E$12*100</f>
        <v>9.633955528263664</v>
      </c>
      <c r="O43" s="62" t="e">
        <f>M43/#REF!*100</f>
        <v>#REF!</v>
      </c>
    </row>
    <row r="44" spans="2:15" s="31" customFormat="1" ht="13.5" customHeight="1">
      <c r="B44" s="31" t="s">
        <v>34</v>
      </c>
      <c r="C44" s="29"/>
      <c r="D44" s="36"/>
      <c r="E44" s="2">
        <v>1967747</v>
      </c>
      <c r="F44" s="58">
        <f>E44/$E$12*100</f>
        <v>0.2078310302367017</v>
      </c>
      <c r="G44" s="58" t="e">
        <f>E44/#REF!*100</f>
        <v>#REF!</v>
      </c>
      <c r="J44" s="30" t="s">
        <v>58</v>
      </c>
      <c r="K44" s="42"/>
      <c r="L44" s="36"/>
      <c r="M44" s="9">
        <v>44751194</v>
      </c>
      <c r="N44" s="58">
        <f t="shared" si="4"/>
        <v>4.7265663488967355</v>
      </c>
      <c r="O44" s="58" t="e">
        <f>M44/#REF!*100</f>
        <v>#REF!</v>
      </c>
    </row>
    <row r="45" spans="2:15" s="31" customFormat="1" ht="13.5" customHeight="1">
      <c r="B45" s="31" t="s">
        <v>35</v>
      </c>
      <c r="C45" s="43"/>
      <c r="D45" s="44"/>
      <c r="E45" s="2">
        <v>1913870</v>
      </c>
      <c r="F45" s="58">
        <f>E45/$E$12*100</f>
        <v>0.20214060742520062</v>
      </c>
      <c r="G45" s="58" t="e">
        <f>E45/#REF!*100</f>
        <v>#REF!</v>
      </c>
      <c r="J45" s="30" t="s">
        <v>57</v>
      </c>
      <c r="K45" s="42"/>
      <c r="L45" s="36"/>
      <c r="M45" s="9">
        <v>1066031</v>
      </c>
      <c r="N45" s="58">
        <f t="shared" si="4"/>
        <v>0.11259288973341662</v>
      </c>
      <c r="O45" s="58" t="e">
        <f>M45/#REF!*100</f>
        <v>#REF!</v>
      </c>
    </row>
    <row r="46" spans="2:15" s="31" customFormat="1" ht="13.5" customHeight="1">
      <c r="B46" s="31" t="s">
        <v>36</v>
      </c>
      <c r="C46" s="29"/>
      <c r="D46" s="36"/>
      <c r="E46" s="2">
        <v>153975</v>
      </c>
      <c r="F46" s="58">
        <f>E46/$E$12*100</f>
        <v>0.016262651083038697</v>
      </c>
      <c r="G46" s="58" t="e">
        <f>E46/#REF!*100</f>
        <v>#REF!</v>
      </c>
      <c r="J46" s="30" t="s">
        <v>56</v>
      </c>
      <c r="K46" s="42"/>
      <c r="L46" s="36"/>
      <c r="M46" s="9">
        <v>2977069</v>
      </c>
      <c r="N46" s="58">
        <f t="shared" si="4"/>
        <v>0.31443438478409436</v>
      </c>
      <c r="O46" s="58" t="e">
        <f>M46/#REF!*100</f>
        <v>#REF!</v>
      </c>
    </row>
    <row r="47" spans="3:15" s="31" customFormat="1" ht="13.5" customHeight="1">
      <c r="C47" s="29"/>
      <c r="D47" s="36"/>
      <c r="E47" s="2"/>
      <c r="F47" s="58"/>
      <c r="G47" s="58"/>
      <c r="J47" s="30" t="s">
        <v>55</v>
      </c>
      <c r="K47" s="42"/>
      <c r="L47" s="36"/>
      <c r="M47" s="9">
        <v>1608118</v>
      </c>
      <c r="N47" s="58">
        <f t="shared" si="4"/>
        <v>0.16984745532946272</v>
      </c>
      <c r="O47" s="58" t="e">
        <f>M47/#REF!*100</f>
        <v>#REF!</v>
      </c>
    </row>
    <row r="48" spans="2:15" s="31" customFormat="1" ht="13.5" customHeight="1">
      <c r="B48" s="39" t="s">
        <v>37</v>
      </c>
      <c r="C48" s="29"/>
      <c r="D48" s="36"/>
      <c r="E48" s="5">
        <v>28359633</v>
      </c>
      <c r="F48" s="62">
        <f aca="true" t="shared" si="5" ref="F48:F53">E48/$E$12*100</f>
        <v>2.99530973419081</v>
      </c>
      <c r="G48" s="62" t="e">
        <f>E48/#REF!*100</f>
        <v>#REF!</v>
      </c>
      <c r="J48" s="30" t="s">
        <v>54</v>
      </c>
      <c r="K48" s="42"/>
      <c r="L48" s="36"/>
      <c r="M48" s="9">
        <v>33603447</v>
      </c>
      <c r="N48" s="58">
        <f t="shared" si="4"/>
        <v>3.549154952092115</v>
      </c>
      <c r="O48" s="58" t="e">
        <f>M48/#REF!*100</f>
        <v>#REF!</v>
      </c>
    </row>
    <row r="49" spans="2:15" s="31" customFormat="1" ht="13.5" customHeight="1">
      <c r="B49" s="31" t="s">
        <v>38</v>
      </c>
      <c r="C49" s="43"/>
      <c r="D49" s="44"/>
      <c r="E49" s="2">
        <v>7139896</v>
      </c>
      <c r="F49" s="58">
        <f t="shared" si="5"/>
        <v>0.754107078533422</v>
      </c>
      <c r="G49" s="58" t="e">
        <f>E49/#REF!*100</f>
        <v>#REF!</v>
      </c>
      <c r="J49" s="30" t="s">
        <v>53</v>
      </c>
      <c r="K49" s="42"/>
      <c r="L49" s="36"/>
      <c r="M49" s="9">
        <v>536706</v>
      </c>
      <c r="N49" s="58">
        <f t="shared" si="4"/>
        <v>0.0566862309606973</v>
      </c>
      <c r="O49" s="58" t="e">
        <f>M49/#REF!*100</f>
        <v>#REF!</v>
      </c>
    </row>
    <row r="50" spans="2:15" s="31" customFormat="1" ht="13.5" customHeight="1">
      <c r="B50" s="31" t="s">
        <v>39</v>
      </c>
      <c r="C50" s="29"/>
      <c r="D50" s="36"/>
      <c r="E50" s="2">
        <v>1175649</v>
      </c>
      <c r="F50" s="58">
        <f t="shared" si="5"/>
        <v>0.12417060875546913</v>
      </c>
      <c r="G50" s="58" t="e">
        <f>E50/#REF!*100</f>
        <v>#REF!</v>
      </c>
      <c r="J50" s="30" t="s">
        <v>51</v>
      </c>
      <c r="K50" s="42"/>
      <c r="L50" s="36"/>
      <c r="M50" s="9">
        <v>1259000</v>
      </c>
      <c r="N50" s="58">
        <f t="shared" si="4"/>
        <v>0.13297403938006638</v>
      </c>
      <c r="O50" s="58" t="e">
        <f>M50/#REF!*100</f>
        <v>#REF!</v>
      </c>
    </row>
    <row r="51" spans="2:15" s="31" customFormat="1" ht="13.5" customHeight="1">
      <c r="B51" s="31" t="s">
        <v>40</v>
      </c>
      <c r="C51" s="29"/>
      <c r="D51" s="36"/>
      <c r="E51" s="2">
        <v>2950490</v>
      </c>
      <c r="F51" s="58">
        <f t="shared" si="5"/>
        <v>0.31162714332842895</v>
      </c>
      <c r="G51" s="58" t="e">
        <f>E51/#REF!*100</f>
        <v>#REF!</v>
      </c>
      <c r="J51" s="30" t="s">
        <v>50</v>
      </c>
      <c r="K51" s="42"/>
      <c r="L51" s="36"/>
      <c r="M51" s="9">
        <v>5405000</v>
      </c>
      <c r="N51" s="58">
        <f t="shared" si="4"/>
        <v>0.5708694859803485</v>
      </c>
      <c r="O51" s="58" t="e">
        <f>M51/#REF!*100</f>
        <v>#REF!</v>
      </c>
    </row>
    <row r="52" spans="2:15" s="31" customFormat="1" ht="13.5" customHeight="1">
      <c r="B52" s="31" t="s">
        <v>41</v>
      </c>
      <c r="C52" s="29"/>
      <c r="D52" s="36"/>
      <c r="E52" s="2">
        <v>6737221</v>
      </c>
      <c r="F52" s="58">
        <f t="shared" si="5"/>
        <v>0.7115770377809453</v>
      </c>
      <c r="G52" s="58" t="e">
        <f>E52/#REF!*100</f>
        <v>#REF!</v>
      </c>
      <c r="J52" s="30" t="s">
        <v>49</v>
      </c>
      <c r="K52" s="42"/>
      <c r="L52" s="36"/>
      <c r="M52" s="9">
        <v>7855</v>
      </c>
      <c r="N52" s="58">
        <f t="shared" si="4"/>
        <v>0.0008296354879510893</v>
      </c>
      <c r="O52" s="58" t="e">
        <f>M52/#REF!*100</f>
        <v>#REF!</v>
      </c>
    </row>
    <row r="53" spans="2:15" s="31" customFormat="1" ht="13.5" customHeight="1">
      <c r="B53" s="31" t="s">
        <v>42</v>
      </c>
      <c r="C53" s="43"/>
      <c r="D53" s="44"/>
      <c r="E53" s="2">
        <v>10356376</v>
      </c>
      <c r="F53" s="58">
        <f t="shared" si="5"/>
        <v>1.0938277601737683</v>
      </c>
      <c r="G53" s="58" t="e">
        <f>E53/#REF!*100</f>
        <v>#REF!</v>
      </c>
      <c r="J53" s="45"/>
      <c r="K53" s="42"/>
      <c r="L53" s="36"/>
      <c r="M53" s="3"/>
      <c r="N53" s="3"/>
      <c r="O53" s="3"/>
    </row>
    <row r="54" spans="3:15" s="31" customFormat="1" ht="13.5" customHeight="1">
      <c r="C54" s="29"/>
      <c r="D54" s="36"/>
      <c r="E54" s="2"/>
      <c r="F54" s="58"/>
      <c r="G54" s="58"/>
      <c r="J54" s="45" t="s">
        <v>48</v>
      </c>
      <c r="K54" s="42"/>
      <c r="L54" s="36"/>
      <c r="M54" s="5" t="s">
        <v>0</v>
      </c>
      <c r="N54" s="5" t="s">
        <v>0</v>
      </c>
      <c r="O54" s="5" t="s">
        <v>0</v>
      </c>
    </row>
    <row r="55" spans="2:15" s="31" customFormat="1" ht="13.5" customHeight="1">
      <c r="B55" s="39" t="s">
        <v>43</v>
      </c>
      <c r="C55" s="37"/>
      <c r="D55" s="38"/>
      <c r="E55" s="5">
        <v>37314889</v>
      </c>
      <c r="F55" s="62">
        <f>E55/$E$12*100</f>
        <v>3.9411529144946824</v>
      </c>
      <c r="G55" s="62" t="e">
        <f>E55/#REF!*100</f>
        <v>#REF!</v>
      </c>
      <c r="J55" s="30" t="s">
        <v>47</v>
      </c>
      <c r="K55" s="42"/>
      <c r="L55" s="36"/>
      <c r="M55" s="2" t="s">
        <v>0</v>
      </c>
      <c r="N55" s="2" t="s">
        <v>0</v>
      </c>
      <c r="O55" s="2" t="s">
        <v>0</v>
      </c>
    </row>
    <row r="56" spans="2:12" s="31" customFormat="1" ht="13.5" customHeight="1">
      <c r="B56" s="31" t="s">
        <v>1</v>
      </c>
      <c r="C56" s="29"/>
      <c r="D56" s="36"/>
      <c r="E56" s="2">
        <v>2774646</v>
      </c>
      <c r="F56" s="58">
        <f>E56/$E$12*100</f>
        <v>0.2930547152261665</v>
      </c>
      <c r="G56" s="58" t="e">
        <f>E56/#REF!*100</f>
        <v>#REF!</v>
      </c>
      <c r="L56" s="36"/>
    </row>
    <row r="57" spans="2:15" s="31" customFormat="1" ht="13.5" customHeight="1" thickBot="1">
      <c r="B57" s="47"/>
      <c r="C57" s="48"/>
      <c r="D57" s="49"/>
      <c r="E57" s="12"/>
      <c r="F57" s="13"/>
      <c r="G57" s="46"/>
      <c r="H57" s="46"/>
      <c r="I57" s="46"/>
      <c r="J57" s="46"/>
      <c r="K57" s="50"/>
      <c r="L57" s="51"/>
      <c r="M57" s="52"/>
      <c r="N57" s="46"/>
      <c r="O57" s="46"/>
    </row>
    <row r="58" spans="2:15" s="31" customFormat="1" ht="13.5" customHeight="1" thickTop="1">
      <c r="B58" s="7"/>
      <c r="C58" s="21"/>
      <c r="D58" s="22"/>
      <c r="E58" s="23"/>
      <c r="F58" s="24"/>
      <c r="G58" s="7"/>
      <c r="H58" s="14"/>
      <c r="I58" s="14"/>
      <c r="J58" s="14"/>
      <c r="K58" s="16"/>
      <c r="L58" s="14"/>
      <c r="M58" s="14"/>
      <c r="N58" s="14"/>
      <c r="O58" s="14"/>
    </row>
    <row r="59" spans="1:7" ht="10.5">
      <c r="A59" s="7"/>
      <c r="B59" s="7"/>
      <c r="C59" s="21"/>
      <c r="D59" s="7"/>
      <c r="E59" s="2"/>
      <c r="F59" s="4"/>
      <c r="G59" s="7"/>
    </row>
    <row r="60" ht="10.5">
      <c r="A60" s="7"/>
    </row>
  </sheetData>
  <sheetProtection/>
  <mergeCells count="2">
    <mergeCell ref="B6:D6"/>
    <mergeCell ref="J6:L6"/>
  </mergeCells>
  <printOptions horizontalCentered="1"/>
  <pageMargins left="0.2755905511811024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="120" zoomScaleNormal="120" zoomScalePageLayoutView="0" workbookViewId="0" topLeftCell="A25">
      <selection activeCell="E3" sqref="E3"/>
    </sheetView>
  </sheetViews>
  <sheetFormatPr defaultColWidth="8.875" defaultRowHeight="13.5"/>
  <cols>
    <col min="1" max="1" width="0.875" style="14" customWidth="1"/>
    <col min="2" max="2" width="8.75390625" style="14" customWidth="1"/>
    <col min="3" max="3" width="2.75390625" style="16" customWidth="1"/>
    <col min="4" max="4" width="9.25390625" style="14" customWidth="1"/>
    <col min="5" max="5" width="12.875" style="14" customWidth="1"/>
    <col min="6" max="7" width="7.625" style="14" customWidth="1"/>
    <col min="8" max="9" width="0.875" style="14" customWidth="1"/>
    <col min="10" max="10" width="8.75390625" style="14" customWidth="1"/>
    <col min="11" max="11" width="2.75390625" style="16" customWidth="1"/>
    <col min="12" max="12" width="9.25390625" style="14" customWidth="1"/>
    <col min="13" max="13" width="12.875" style="14" customWidth="1"/>
    <col min="14" max="15" width="7.625" style="14" customWidth="1"/>
    <col min="16" max="16384" width="8.875" style="14" customWidth="1"/>
  </cols>
  <sheetData>
    <row r="1" spans="2:15" ht="13.5" customHeight="1">
      <c r="B1" s="15"/>
      <c r="J1" s="15"/>
      <c r="O1" s="20" t="s">
        <v>90</v>
      </c>
    </row>
    <row r="2" ht="6.75" customHeight="1"/>
    <row r="3" spans="5:15" ht="21" customHeight="1">
      <c r="E3" s="17" t="s">
        <v>91</v>
      </c>
      <c r="F3" s="18"/>
      <c r="G3" s="18"/>
      <c r="K3" s="18"/>
      <c r="L3" s="1" t="s">
        <v>92</v>
      </c>
      <c r="O3" s="11"/>
    </row>
    <row r="4" spans="2:15" ht="12" customHeight="1">
      <c r="B4" s="19"/>
      <c r="C4" s="19"/>
      <c r="D4" s="19"/>
      <c r="E4" s="19"/>
      <c r="F4" s="19"/>
      <c r="G4" s="19"/>
      <c r="H4" s="19"/>
      <c r="J4" s="19"/>
      <c r="K4" s="19"/>
      <c r="L4" s="19"/>
      <c r="M4" s="19"/>
      <c r="N4" s="19"/>
      <c r="O4" s="19"/>
    </row>
    <row r="5" spans="1:15" ht="13.5" customHeight="1" thickBot="1">
      <c r="A5" s="14" t="s">
        <v>2</v>
      </c>
      <c r="G5" s="20"/>
      <c r="H5" s="7"/>
      <c r="O5" s="20" t="s">
        <v>89</v>
      </c>
    </row>
    <row r="6" spans="1:15" s="30" customFormat="1" ht="18.75" customHeight="1" thickTop="1">
      <c r="A6" s="25"/>
      <c r="B6" s="63" t="s">
        <v>44</v>
      </c>
      <c r="C6" s="63"/>
      <c r="D6" s="64"/>
      <c r="E6" s="26" t="s">
        <v>3</v>
      </c>
      <c r="F6" s="27" t="s">
        <v>4</v>
      </c>
      <c r="G6" s="28" t="s">
        <v>5</v>
      </c>
      <c r="H6" s="29"/>
      <c r="I6" s="25"/>
      <c r="J6" s="63" t="s">
        <v>44</v>
      </c>
      <c r="K6" s="63"/>
      <c r="L6" s="64"/>
      <c r="M6" s="26" t="s">
        <v>3</v>
      </c>
      <c r="N6" s="27" t="s">
        <v>4</v>
      </c>
      <c r="O6" s="28" t="s">
        <v>5</v>
      </c>
    </row>
    <row r="7" spans="3:14" s="31" customFormat="1" ht="13.5" customHeight="1">
      <c r="C7" s="29"/>
      <c r="D7" s="32"/>
      <c r="F7" s="33"/>
      <c r="K7" s="29"/>
      <c r="L7" s="32"/>
      <c r="N7" s="33"/>
    </row>
    <row r="8" spans="2:15" s="31" customFormat="1" ht="13.5" customHeight="1">
      <c r="B8" s="34" t="s">
        <v>6</v>
      </c>
      <c r="C8" s="35">
        <v>19</v>
      </c>
      <c r="D8" s="36" t="s">
        <v>7</v>
      </c>
      <c r="E8" s="2">
        <v>960912504</v>
      </c>
      <c r="F8" s="3" t="s">
        <v>0</v>
      </c>
      <c r="G8" s="4">
        <v>98.37600870658424</v>
      </c>
      <c r="J8" s="31" t="s">
        <v>46</v>
      </c>
      <c r="K8" s="29"/>
      <c r="L8" s="36"/>
      <c r="M8" s="61">
        <v>34702110</v>
      </c>
      <c r="N8" s="55">
        <v>3.6937317429449177</v>
      </c>
      <c r="O8" s="56">
        <v>128.96685545225702</v>
      </c>
    </row>
    <row r="9" spans="3:15" s="31" customFormat="1" ht="13.5" customHeight="1">
      <c r="C9" s="35">
        <v>20</v>
      </c>
      <c r="D9" s="36"/>
      <c r="E9" s="2">
        <v>921741621</v>
      </c>
      <c r="F9" s="3" t="s">
        <v>0</v>
      </c>
      <c r="G9" s="4">
        <v>95.9</v>
      </c>
      <c r="J9" s="31" t="s">
        <v>87</v>
      </c>
      <c r="K9" s="40"/>
      <c r="L9" s="41"/>
      <c r="M9" s="2">
        <v>499182</v>
      </c>
      <c r="N9" s="4">
        <v>0.05313349530926881</v>
      </c>
      <c r="O9" s="4">
        <v>151.59665090514846</v>
      </c>
    </row>
    <row r="10" spans="3:15" s="31" customFormat="1" ht="13.5" customHeight="1">
      <c r="C10" s="35">
        <v>21</v>
      </c>
      <c r="D10" s="36"/>
      <c r="E10" s="2">
        <v>985710192</v>
      </c>
      <c r="F10" s="3" t="s">
        <v>0</v>
      </c>
      <c r="G10" s="4">
        <v>106.9</v>
      </c>
      <c r="J10" s="39"/>
      <c r="K10" s="37"/>
      <c r="L10" s="38"/>
      <c r="M10" s="5"/>
      <c r="N10" s="6"/>
      <c r="O10" s="6"/>
    </row>
    <row r="11" spans="2:15" s="31" customFormat="1" ht="13.5" customHeight="1">
      <c r="B11" s="7"/>
      <c r="C11" s="54">
        <v>22</v>
      </c>
      <c r="D11" s="36"/>
      <c r="E11" s="2">
        <v>971883764</v>
      </c>
      <c r="F11" s="3" t="s">
        <v>0</v>
      </c>
      <c r="G11" s="4">
        <v>98.59731307313093</v>
      </c>
      <c r="J11" s="39" t="s">
        <v>86</v>
      </c>
      <c r="K11" s="37"/>
      <c r="L11" s="38"/>
      <c r="M11" s="5">
        <v>90270836</v>
      </c>
      <c r="N11" s="6">
        <v>9.608529636825393</v>
      </c>
      <c r="O11" s="6">
        <v>81.32493680731652</v>
      </c>
    </row>
    <row r="12" spans="2:15" s="31" customFormat="1" ht="13.5" customHeight="1">
      <c r="B12" s="7"/>
      <c r="C12" s="8">
        <v>23</v>
      </c>
      <c r="D12" s="36"/>
      <c r="E12" s="5">
        <v>939486471</v>
      </c>
      <c r="F12" s="6">
        <v>100</v>
      </c>
      <c r="G12" s="6">
        <v>96.6665465357028</v>
      </c>
      <c r="J12" s="31" t="s">
        <v>85</v>
      </c>
      <c r="K12" s="37"/>
      <c r="L12" s="38"/>
      <c r="M12" s="2">
        <v>4306266</v>
      </c>
      <c r="N12" s="4">
        <v>0.45836381181906344</v>
      </c>
      <c r="O12" s="4">
        <v>90.60283986379696</v>
      </c>
    </row>
    <row r="13" spans="3:15" s="31" customFormat="1" ht="13.5" customHeight="1">
      <c r="C13" s="29"/>
      <c r="D13" s="36"/>
      <c r="E13" s="2"/>
      <c r="F13" s="4"/>
      <c r="G13" s="4"/>
      <c r="J13" s="31" t="s">
        <v>84</v>
      </c>
      <c r="K13" s="40"/>
      <c r="L13" s="41"/>
      <c r="M13" s="2">
        <v>48387816</v>
      </c>
      <c r="N13" s="4">
        <v>5.150453731227812</v>
      </c>
      <c r="O13" s="4">
        <v>79.74965225175947</v>
      </c>
    </row>
    <row r="14" spans="2:15" s="31" customFormat="1" ht="13.5" customHeight="1">
      <c r="B14" s="39" t="s">
        <v>8</v>
      </c>
      <c r="C14" s="29"/>
      <c r="D14" s="36"/>
      <c r="E14" s="5">
        <v>1998633</v>
      </c>
      <c r="F14" s="6">
        <v>0.21273675158649516</v>
      </c>
      <c r="G14" s="6">
        <v>109.23598923726819</v>
      </c>
      <c r="J14" s="31" t="s">
        <v>83</v>
      </c>
      <c r="K14" s="37"/>
      <c r="L14" s="38"/>
      <c r="M14" s="2">
        <v>22465819</v>
      </c>
      <c r="N14" s="4">
        <v>2.3912871226434085</v>
      </c>
      <c r="O14" s="4">
        <v>92.58677906521301</v>
      </c>
    </row>
    <row r="15" spans="2:15" s="31" customFormat="1" ht="13.5" customHeight="1">
      <c r="B15" s="31" t="s">
        <v>9</v>
      </c>
      <c r="C15" s="29"/>
      <c r="D15" s="36"/>
      <c r="E15" s="2">
        <v>1998633</v>
      </c>
      <c r="F15" s="4">
        <v>0.21273675158649516</v>
      </c>
      <c r="G15" s="4">
        <v>109.23598923726819</v>
      </c>
      <c r="J15" s="31" t="s">
        <v>82</v>
      </c>
      <c r="K15" s="37"/>
      <c r="L15" s="38"/>
      <c r="M15" s="2">
        <v>5899353</v>
      </c>
      <c r="N15" s="4">
        <v>0.6279337895862047</v>
      </c>
      <c r="O15" s="4">
        <v>51.27439538250375</v>
      </c>
    </row>
    <row r="16" spans="3:15" s="31" customFormat="1" ht="13.5" customHeight="1">
      <c r="C16" s="29"/>
      <c r="D16" s="36"/>
      <c r="E16" s="2"/>
      <c r="F16" s="4"/>
      <c r="G16" s="4"/>
      <c r="J16" s="31" t="s">
        <v>81</v>
      </c>
      <c r="K16" s="37"/>
      <c r="L16" s="38"/>
      <c r="M16" s="2">
        <v>8512205</v>
      </c>
      <c r="N16" s="4">
        <v>0.9060487045587269</v>
      </c>
      <c r="O16" s="4">
        <v>93.33336037947343</v>
      </c>
    </row>
    <row r="17" spans="2:15" s="31" customFormat="1" ht="13.5" customHeight="1">
      <c r="B17" s="39" t="s">
        <v>10</v>
      </c>
      <c r="C17" s="29"/>
      <c r="D17" s="36"/>
      <c r="E17" s="5">
        <v>52382640</v>
      </c>
      <c r="F17" s="6">
        <v>5.575667305165483</v>
      </c>
      <c r="G17" s="6">
        <v>59.03718783462442</v>
      </c>
      <c r="J17" s="31" t="s">
        <v>80</v>
      </c>
      <c r="K17" s="37"/>
      <c r="L17" s="38"/>
      <c r="M17" s="2">
        <v>83027</v>
      </c>
      <c r="N17" s="4">
        <v>0.008837487559733044</v>
      </c>
      <c r="O17" s="4">
        <v>128.74598768782272</v>
      </c>
    </row>
    <row r="18" spans="2:15" s="31" customFormat="1" ht="13.5" customHeight="1">
      <c r="B18" s="31" t="s">
        <v>11</v>
      </c>
      <c r="C18" s="29"/>
      <c r="D18" s="36"/>
      <c r="E18" s="2">
        <v>27541420</v>
      </c>
      <c r="F18" s="4">
        <v>2.931539819906571</v>
      </c>
      <c r="G18" s="4">
        <v>45.086602002105344</v>
      </c>
      <c r="J18" s="31" t="s">
        <v>79</v>
      </c>
      <c r="K18" s="37"/>
      <c r="L18" s="38"/>
      <c r="M18" s="2">
        <v>616351</v>
      </c>
      <c r="N18" s="4">
        <v>0.06560509587157216</v>
      </c>
      <c r="O18" s="4">
        <v>99.75302527849394</v>
      </c>
    </row>
    <row r="19" spans="2:15" s="31" customFormat="1" ht="13.5" customHeight="1">
      <c r="B19" s="31" t="s">
        <v>12</v>
      </c>
      <c r="C19" s="29"/>
      <c r="D19" s="36"/>
      <c r="E19" s="2">
        <v>7543465</v>
      </c>
      <c r="F19" s="4">
        <v>0.8029349259250801</v>
      </c>
      <c r="G19" s="4">
        <v>98.79701130941912</v>
      </c>
      <c r="J19" s="39"/>
      <c r="K19" s="37"/>
      <c r="L19" s="38"/>
      <c r="M19" s="5"/>
      <c r="N19" s="6"/>
      <c r="O19" s="6"/>
    </row>
    <row r="20" spans="2:15" s="31" customFormat="1" ht="13.5" customHeight="1">
      <c r="B20" s="31" t="s">
        <v>13</v>
      </c>
      <c r="C20" s="29"/>
      <c r="D20" s="36"/>
      <c r="E20" s="2">
        <v>5265721</v>
      </c>
      <c r="F20" s="4">
        <v>0.5604892845764035</v>
      </c>
      <c r="G20" s="4">
        <v>88.88518467440996</v>
      </c>
      <c r="J20" s="39" t="s">
        <v>78</v>
      </c>
      <c r="K20" s="37"/>
      <c r="L20" s="38"/>
      <c r="M20" s="5">
        <v>59732309</v>
      </c>
      <c r="N20" s="6">
        <v>6.3579743661896755</v>
      </c>
      <c r="O20" s="6">
        <v>99.0498250444426</v>
      </c>
    </row>
    <row r="21" spans="2:15" s="31" customFormat="1" ht="13.5" customHeight="1">
      <c r="B21" s="31" t="s">
        <v>14</v>
      </c>
      <c r="C21" s="29"/>
      <c r="D21" s="36"/>
      <c r="E21" s="2">
        <v>8469203</v>
      </c>
      <c r="F21" s="4">
        <v>0.9014715231593793</v>
      </c>
      <c r="G21" s="4">
        <v>95.32021489696906</v>
      </c>
      <c r="J21" s="31" t="s">
        <v>77</v>
      </c>
      <c r="K21" s="37"/>
      <c r="L21" s="38"/>
      <c r="M21" s="2">
        <v>55626579</v>
      </c>
      <c r="N21" s="4">
        <v>5.920955832476272</v>
      </c>
      <c r="O21" s="4">
        <v>98.92947386842123</v>
      </c>
    </row>
    <row r="22" spans="2:15" s="31" customFormat="1" ht="13.5" customHeight="1">
      <c r="B22" s="31" t="s">
        <v>15</v>
      </c>
      <c r="C22" s="29"/>
      <c r="D22" s="36"/>
      <c r="E22" s="2">
        <v>516501</v>
      </c>
      <c r="F22" s="4">
        <v>0.05497694921037346</v>
      </c>
      <c r="G22" s="4">
        <v>40.192941308303</v>
      </c>
      <c r="J22" s="31" t="s">
        <v>76</v>
      </c>
      <c r="K22" s="37"/>
      <c r="L22" s="38"/>
      <c r="M22" s="2">
        <v>4105730</v>
      </c>
      <c r="N22" s="4">
        <v>0.43701853371340355</v>
      </c>
      <c r="O22" s="4">
        <v>100.70972400875588</v>
      </c>
    </row>
    <row r="23" spans="2:15" s="31" customFormat="1" ht="13.5" customHeight="1">
      <c r="B23" s="31" t="s">
        <v>16</v>
      </c>
      <c r="C23" s="29"/>
      <c r="D23" s="36"/>
      <c r="E23" s="2">
        <v>2089717</v>
      </c>
      <c r="F23" s="4">
        <v>0.2224318353169771</v>
      </c>
      <c r="G23" s="4">
        <v>121.93719675684822</v>
      </c>
      <c r="J23" s="39"/>
      <c r="K23" s="37"/>
      <c r="L23" s="38"/>
      <c r="M23" s="5"/>
      <c r="N23" s="6"/>
      <c r="O23" s="6"/>
    </row>
    <row r="24" spans="2:15" s="31" customFormat="1" ht="13.5" customHeight="1">
      <c r="B24" s="31" t="s">
        <v>17</v>
      </c>
      <c r="C24" s="29"/>
      <c r="D24" s="36"/>
      <c r="E24" s="2">
        <v>525347</v>
      </c>
      <c r="F24" s="4">
        <v>0.05591852743135457</v>
      </c>
      <c r="G24" s="4">
        <v>29.786861274137642</v>
      </c>
      <c r="J24" s="39" t="s">
        <v>75</v>
      </c>
      <c r="K24" s="40"/>
      <c r="L24" s="41"/>
      <c r="M24" s="5">
        <v>238320614</v>
      </c>
      <c r="N24" s="6">
        <v>25.367115052367794</v>
      </c>
      <c r="O24" s="6">
        <v>98.36493116311324</v>
      </c>
    </row>
    <row r="25" spans="2:15" s="31" customFormat="1" ht="13.5" customHeight="1">
      <c r="B25" s="31" t="s">
        <v>18</v>
      </c>
      <c r="C25" s="29"/>
      <c r="D25" s="36"/>
      <c r="E25" s="2">
        <v>208704</v>
      </c>
      <c r="F25" s="4">
        <v>0.022214689241650612</v>
      </c>
      <c r="G25" s="4">
        <v>98.59317277803498</v>
      </c>
      <c r="J25" s="31" t="s">
        <v>74</v>
      </c>
      <c r="K25" s="37"/>
      <c r="L25" s="38"/>
      <c r="M25" s="2">
        <v>24518303</v>
      </c>
      <c r="N25" s="4">
        <v>2.609755835430226</v>
      </c>
      <c r="O25" s="4">
        <v>99.46181026857684</v>
      </c>
    </row>
    <row r="26" spans="2:15" s="31" customFormat="1" ht="13.5" customHeight="1">
      <c r="B26" s="31" t="s">
        <v>19</v>
      </c>
      <c r="C26" s="29"/>
      <c r="D26" s="36"/>
      <c r="E26" s="2">
        <v>222561</v>
      </c>
      <c r="F26" s="4">
        <v>0.02368964395656529</v>
      </c>
      <c r="G26" s="4">
        <v>99.39264294103725</v>
      </c>
      <c r="J26" s="31" t="s">
        <v>73</v>
      </c>
      <c r="K26" s="37"/>
      <c r="L26" s="38"/>
      <c r="M26" s="2">
        <v>93561916</v>
      </c>
      <c r="N26" s="4">
        <v>9.958835905365582</v>
      </c>
      <c r="O26" s="4">
        <v>97.12146529248767</v>
      </c>
    </row>
    <row r="27" spans="3:15" s="31" customFormat="1" ht="13.5" customHeight="1">
      <c r="C27" s="29"/>
      <c r="D27" s="36"/>
      <c r="F27" s="4"/>
      <c r="G27" s="4"/>
      <c r="J27" s="31" t="s">
        <v>72</v>
      </c>
      <c r="L27" s="36"/>
      <c r="M27" s="9">
        <v>50974480</v>
      </c>
      <c r="N27" s="4">
        <v>5.425781165932298</v>
      </c>
      <c r="O27" s="4">
        <v>100.51055743299867</v>
      </c>
    </row>
    <row r="28" spans="2:15" s="31" customFormat="1" ht="13.5" customHeight="1">
      <c r="B28" s="39" t="s">
        <v>20</v>
      </c>
      <c r="C28" s="29"/>
      <c r="D28" s="36"/>
      <c r="E28" s="5">
        <v>112769965</v>
      </c>
      <c r="F28" s="6">
        <v>12.003362313452623</v>
      </c>
      <c r="G28" s="6">
        <v>109.08390213620338</v>
      </c>
      <c r="J28" s="31" t="s">
        <v>71</v>
      </c>
      <c r="K28" s="29"/>
      <c r="L28" s="36"/>
      <c r="M28" s="9">
        <v>47008399</v>
      </c>
      <c r="N28" s="4">
        <v>5.003627029345481</v>
      </c>
      <c r="O28" s="4">
        <v>96.34253571491885</v>
      </c>
    </row>
    <row r="29" spans="2:15" s="31" customFormat="1" ht="13.5" customHeight="1">
      <c r="B29" s="31" t="s">
        <v>21</v>
      </c>
      <c r="C29" s="29"/>
      <c r="D29" s="36"/>
      <c r="E29" s="2">
        <v>86011188</v>
      </c>
      <c r="F29" s="4">
        <v>9.155127897525626</v>
      </c>
      <c r="G29" s="4">
        <v>107.78411084399444</v>
      </c>
      <c r="J29" s="30" t="s">
        <v>70</v>
      </c>
      <c r="K29" s="42"/>
      <c r="L29" s="36"/>
      <c r="M29" s="9">
        <v>16366558</v>
      </c>
      <c r="N29" s="4">
        <v>1.742074899980119</v>
      </c>
      <c r="O29" s="4">
        <v>104.73392596064312</v>
      </c>
    </row>
    <row r="30" spans="2:15" s="31" customFormat="1" ht="13.5" customHeight="1">
      <c r="B30" s="31" t="s">
        <v>22</v>
      </c>
      <c r="C30" s="29"/>
      <c r="D30" s="36"/>
      <c r="E30" s="2">
        <v>22780512</v>
      </c>
      <c r="F30" s="4">
        <v>2.4247834006329185</v>
      </c>
      <c r="G30" s="4">
        <v>104.58867205260205</v>
      </c>
      <c r="J30" s="30" t="s">
        <v>69</v>
      </c>
      <c r="K30" s="42"/>
      <c r="L30" s="36"/>
      <c r="M30" s="9">
        <v>3621547</v>
      </c>
      <c r="N30" s="4">
        <v>0.3854815488875731</v>
      </c>
      <c r="O30" s="4">
        <v>97.45907323719506</v>
      </c>
    </row>
    <row r="31" spans="2:15" s="31" customFormat="1" ht="13.5" customHeight="1">
      <c r="B31" s="31" t="s">
        <v>23</v>
      </c>
      <c r="C31" s="29"/>
      <c r="D31" s="36"/>
      <c r="E31" s="2">
        <v>1621818</v>
      </c>
      <c r="F31" s="4">
        <v>0.17262813782445624</v>
      </c>
      <c r="G31" s="4">
        <v>107.81966433873266</v>
      </c>
      <c r="J31" s="30" t="s">
        <v>68</v>
      </c>
      <c r="K31" s="42"/>
      <c r="L31" s="36"/>
      <c r="M31" s="9">
        <v>1118573</v>
      </c>
      <c r="N31" s="4">
        <v>0.11906217221088647</v>
      </c>
      <c r="O31" s="4">
        <v>79.35770216092848</v>
      </c>
    </row>
    <row r="32" spans="2:15" s="31" customFormat="1" ht="13.5" customHeight="1">
      <c r="B32" s="31" t="s">
        <v>24</v>
      </c>
      <c r="C32" s="29"/>
      <c r="D32" s="36"/>
      <c r="E32" s="2">
        <v>2356447</v>
      </c>
      <c r="F32" s="4">
        <v>0.2508228774696214</v>
      </c>
      <c r="G32" s="4">
        <v>800.5459394268826</v>
      </c>
      <c r="J32" s="30" t="s">
        <v>67</v>
      </c>
      <c r="K32" s="42"/>
      <c r="L32" s="36"/>
      <c r="M32" s="9">
        <v>1150839</v>
      </c>
      <c r="N32" s="4">
        <v>0.12249660165675766</v>
      </c>
      <c r="O32" s="4">
        <v>111.15587373398832</v>
      </c>
    </row>
    <row r="33" spans="3:15" s="31" customFormat="1" ht="13.5" customHeight="1">
      <c r="C33" s="29"/>
      <c r="D33" s="36"/>
      <c r="E33" s="2"/>
      <c r="F33" s="4"/>
      <c r="G33" s="4"/>
      <c r="J33" s="45"/>
      <c r="K33" s="42"/>
      <c r="L33" s="36"/>
      <c r="M33" s="10"/>
      <c r="N33" s="6"/>
      <c r="O33" s="6"/>
    </row>
    <row r="34" spans="2:15" s="31" customFormat="1" ht="13.5" customHeight="1">
      <c r="B34" s="39" t="s">
        <v>25</v>
      </c>
      <c r="C34" s="43"/>
      <c r="D34" s="44"/>
      <c r="E34" s="5">
        <v>79945877</v>
      </c>
      <c r="F34" s="6">
        <v>8.509529351168272</v>
      </c>
      <c r="G34" s="6">
        <v>106.03623461576284</v>
      </c>
      <c r="J34" s="45" t="s">
        <v>66</v>
      </c>
      <c r="K34" s="42"/>
      <c r="L34" s="36"/>
      <c r="M34" s="10">
        <v>4118319</v>
      </c>
      <c r="N34" s="6">
        <v>0.4383585210776282</v>
      </c>
      <c r="O34" s="6">
        <v>65.7847013377476</v>
      </c>
    </row>
    <row r="35" spans="2:15" s="31" customFormat="1" ht="13.5" customHeight="1">
      <c r="B35" s="31" t="s">
        <v>26</v>
      </c>
      <c r="C35" s="29"/>
      <c r="D35" s="36"/>
      <c r="E35" s="2">
        <v>61022767</v>
      </c>
      <c r="F35" s="4">
        <v>6.495332171739171</v>
      </c>
      <c r="G35" s="4">
        <v>102.39227648902904</v>
      </c>
      <c r="J35" s="30" t="s">
        <v>65</v>
      </c>
      <c r="K35" s="42"/>
      <c r="L35" s="36"/>
      <c r="M35" s="9">
        <v>2309118</v>
      </c>
      <c r="N35" s="4">
        <v>0.24578512530810037</v>
      </c>
      <c r="O35" s="4">
        <v>184.7476191657259</v>
      </c>
    </row>
    <row r="36" spans="2:15" s="31" customFormat="1" ht="13.5" customHeight="1">
      <c r="B36" s="31" t="s">
        <v>27</v>
      </c>
      <c r="C36" s="29"/>
      <c r="D36" s="36"/>
      <c r="E36" s="2">
        <v>650929</v>
      </c>
      <c r="F36" s="4">
        <v>0.06928561720608321</v>
      </c>
      <c r="G36" s="4">
        <v>99.49574154576081</v>
      </c>
      <c r="J36" s="30" t="s">
        <v>64</v>
      </c>
      <c r="K36" s="42"/>
      <c r="L36" s="36"/>
      <c r="M36" s="9">
        <v>1802205</v>
      </c>
      <c r="N36" s="4">
        <v>0.1918287336359099</v>
      </c>
      <c r="O36" s="4">
        <v>36.4922319062552</v>
      </c>
    </row>
    <row r="37" spans="2:15" s="31" customFormat="1" ht="13.5" customHeight="1">
      <c r="B37" s="31" t="s">
        <v>28</v>
      </c>
      <c r="C37" s="29"/>
      <c r="D37" s="36"/>
      <c r="E37" s="2">
        <v>3548754</v>
      </c>
      <c r="F37" s="4">
        <v>0.3777333798349077</v>
      </c>
      <c r="G37" s="4">
        <v>104.46172870977438</v>
      </c>
      <c r="J37" s="30" t="s">
        <v>63</v>
      </c>
      <c r="K37" s="42"/>
      <c r="L37" s="36"/>
      <c r="M37" s="9" t="s">
        <v>0</v>
      </c>
      <c r="N37" s="4" t="s">
        <v>0</v>
      </c>
      <c r="O37" s="4" t="s">
        <v>0</v>
      </c>
    </row>
    <row r="38" spans="2:15" s="31" customFormat="1" ht="13.5" customHeight="1">
      <c r="B38" s="31" t="s">
        <v>29</v>
      </c>
      <c r="D38" s="36"/>
      <c r="E38" s="2">
        <v>1695566</v>
      </c>
      <c r="F38" s="4">
        <v>0.18047795815465234</v>
      </c>
      <c r="G38" s="4">
        <v>94.62534454171696</v>
      </c>
      <c r="J38" s="30" t="s">
        <v>62</v>
      </c>
      <c r="K38" s="42"/>
      <c r="L38" s="36"/>
      <c r="M38" s="9">
        <v>6996</v>
      </c>
      <c r="N38" s="4">
        <v>0.0007446621336178879</v>
      </c>
      <c r="O38" s="4">
        <v>10.681405255202527</v>
      </c>
    </row>
    <row r="39" spans="2:15" s="31" customFormat="1" ht="13.5" customHeight="1">
      <c r="B39" s="31" t="s">
        <v>30</v>
      </c>
      <c r="C39" s="43"/>
      <c r="D39" s="44"/>
      <c r="E39" s="2">
        <v>8807934</v>
      </c>
      <c r="F39" s="4">
        <v>0.9375264329910717</v>
      </c>
      <c r="G39" s="4">
        <v>156.85131797586916</v>
      </c>
      <c r="J39" s="45"/>
      <c r="K39" s="42"/>
      <c r="L39" s="36"/>
      <c r="M39" s="10"/>
      <c r="N39" s="6"/>
      <c r="O39" s="6"/>
    </row>
    <row r="40" spans="2:15" s="31" customFormat="1" ht="13.5" customHeight="1">
      <c r="B40" s="31" t="s">
        <v>31</v>
      </c>
      <c r="C40" s="29"/>
      <c r="D40" s="36"/>
      <c r="E40" s="2">
        <v>4219928</v>
      </c>
      <c r="F40" s="4">
        <v>0.44917389768351434</v>
      </c>
      <c r="G40" s="4">
        <v>97.25404734693576</v>
      </c>
      <c r="J40" s="45" t="s">
        <v>61</v>
      </c>
      <c r="K40" s="42"/>
      <c r="L40" s="36"/>
      <c r="M40" s="10">
        <v>144154051</v>
      </c>
      <c r="N40" s="6">
        <v>15.343919838096317</v>
      </c>
      <c r="O40" s="6">
        <v>107.88341817541361</v>
      </c>
    </row>
    <row r="41" spans="3:15" s="31" customFormat="1" ht="13.5" customHeight="1">
      <c r="C41" s="29"/>
      <c r="D41" s="36"/>
      <c r="E41" s="2"/>
      <c r="F41" s="4"/>
      <c r="G41" s="4"/>
      <c r="J41" s="30" t="s">
        <v>60</v>
      </c>
      <c r="K41" s="42"/>
      <c r="L41" s="36"/>
      <c r="M41" s="9">
        <v>144154051</v>
      </c>
      <c r="N41" s="4">
        <v>15.343919838096317</v>
      </c>
      <c r="O41" s="4">
        <v>107.88341817541361</v>
      </c>
    </row>
    <row r="42" spans="2:15" s="31" customFormat="1" ht="13.5" customHeight="1">
      <c r="B42" s="39" t="s">
        <v>32</v>
      </c>
      <c r="C42" s="29"/>
      <c r="D42" s="36"/>
      <c r="E42" s="5">
        <v>11822423</v>
      </c>
      <c r="F42" s="6">
        <v>1.2583920434124058</v>
      </c>
      <c r="G42" s="6">
        <v>91.05545765976439</v>
      </c>
      <c r="J42" s="45"/>
      <c r="K42" s="42"/>
      <c r="L42" s="36"/>
      <c r="M42" s="10"/>
      <c r="N42" s="6"/>
      <c r="O42" s="6"/>
    </row>
    <row r="43" spans="2:15" s="31" customFormat="1" ht="13.5" customHeight="1">
      <c r="B43" s="31" t="s">
        <v>33</v>
      </c>
      <c r="C43" s="29"/>
      <c r="D43" s="36"/>
      <c r="E43" s="2">
        <v>234543</v>
      </c>
      <c r="F43" s="4">
        <v>0.02496502155590913</v>
      </c>
      <c r="G43" s="4">
        <v>141.8875754679314</v>
      </c>
      <c r="J43" s="45" t="s">
        <v>59</v>
      </c>
      <c r="K43" s="42"/>
      <c r="L43" s="36"/>
      <c r="M43" s="10">
        <v>75365141</v>
      </c>
      <c r="N43" s="6">
        <v>8.021950642863489</v>
      </c>
      <c r="O43" s="6">
        <v>99.03203316621459</v>
      </c>
    </row>
    <row r="44" spans="2:15" s="31" customFormat="1" ht="13.5" customHeight="1">
      <c r="B44" s="31" t="s">
        <v>34</v>
      </c>
      <c r="C44" s="29"/>
      <c r="D44" s="36"/>
      <c r="E44" s="2">
        <v>2236281</v>
      </c>
      <c r="F44" s="4">
        <v>0.2380322728457896</v>
      </c>
      <c r="G44" s="4">
        <v>97.7080382289279</v>
      </c>
      <c r="J44" s="30" t="s">
        <v>58</v>
      </c>
      <c r="K44" s="42"/>
      <c r="L44" s="36"/>
      <c r="M44" s="9">
        <v>36274222</v>
      </c>
      <c r="N44" s="4">
        <v>3.861069118045873</v>
      </c>
      <c r="O44" s="4">
        <v>99.8335750307172</v>
      </c>
    </row>
    <row r="45" spans="2:15" s="31" customFormat="1" ht="13.5" customHeight="1">
      <c r="B45" s="31" t="s">
        <v>35</v>
      </c>
      <c r="C45" s="43"/>
      <c r="D45" s="44"/>
      <c r="E45" s="2">
        <v>9205831</v>
      </c>
      <c r="F45" s="4">
        <v>0.979879038620025</v>
      </c>
      <c r="G45" s="4">
        <v>88.85789733992834</v>
      </c>
      <c r="J45" s="30" t="s">
        <v>57</v>
      </c>
      <c r="K45" s="42"/>
      <c r="L45" s="36"/>
      <c r="M45" s="9">
        <v>1357077</v>
      </c>
      <c r="N45" s="4">
        <v>0.14444880707600952</v>
      </c>
      <c r="O45" s="4">
        <v>79.43076482745421</v>
      </c>
    </row>
    <row r="46" spans="2:15" s="31" customFormat="1" ht="13.5" customHeight="1">
      <c r="B46" s="31" t="s">
        <v>36</v>
      </c>
      <c r="C46" s="29"/>
      <c r="D46" s="36"/>
      <c r="E46" s="2">
        <v>145767</v>
      </c>
      <c r="F46" s="4">
        <v>0.015515603949553843</v>
      </c>
      <c r="G46" s="4">
        <v>85.97337642805326</v>
      </c>
      <c r="J46" s="30" t="s">
        <v>56</v>
      </c>
      <c r="K46" s="42"/>
      <c r="L46" s="36"/>
      <c r="M46" s="9">
        <v>1012130</v>
      </c>
      <c r="N46" s="4">
        <v>0.10773225919077657</v>
      </c>
      <c r="O46" s="4">
        <v>243.8867469879518</v>
      </c>
    </row>
    <row r="47" spans="3:15" s="31" customFormat="1" ht="13.5" customHeight="1">
      <c r="C47" s="29"/>
      <c r="D47" s="36"/>
      <c r="E47" s="2"/>
      <c r="F47" s="4"/>
      <c r="G47" s="4"/>
      <c r="J47" s="30" t="s">
        <v>55</v>
      </c>
      <c r="K47" s="42"/>
      <c r="L47" s="36"/>
      <c r="M47" s="9">
        <v>180086</v>
      </c>
      <c r="N47" s="4">
        <v>0.019168557031834045</v>
      </c>
      <c r="O47" s="4">
        <v>78.67178080276793</v>
      </c>
    </row>
    <row r="48" spans="2:15" s="31" customFormat="1" ht="13.5" customHeight="1">
      <c r="B48" s="39" t="s">
        <v>37</v>
      </c>
      <c r="C48" s="29"/>
      <c r="D48" s="36"/>
      <c r="E48" s="5">
        <v>31284655</v>
      </c>
      <c r="F48" s="6">
        <v>3.329973976815255</v>
      </c>
      <c r="G48" s="6">
        <v>103.05356159638761</v>
      </c>
      <c r="J48" s="30" t="s">
        <v>54</v>
      </c>
      <c r="K48" s="42"/>
      <c r="L48" s="36"/>
      <c r="M48" s="9">
        <v>27981526</v>
      </c>
      <c r="N48" s="4">
        <v>2.978385199120127</v>
      </c>
      <c r="O48" s="4">
        <v>99.46890836551529</v>
      </c>
    </row>
    <row r="49" spans="2:15" s="31" customFormat="1" ht="13.5" customHeight="1">
      <c r="B49" s="31" t="s">
        <v>38</v>
      </c>
      <c r="C49" s="43"/>
      <c r="D49" s="44"/>
      <c r="E49" s="2">
        <v>6525894</v>
      </c>
      <c r="F49" s="4">
        <v>0.6946235205551992</v>
      </c>
      <c r="G49" s="4">
        <v>94.17828472667794</v>
      </c>
      <c r="J49" s="30" t="s">
        <v>53</v>
      </c>
      <c r="K49" s="42"/>
      <c r="L49" s="36"/>
      <c r="M49" s="53">
        <v>612834</v>
      </c>
      <c r="N49" s="4">
        <v>0.06523074242332542</v>
      </c>
      <c r="O49" s="4">
        <v>97.21197316032423</v>
      </c>
    </row>
    <row r="50" spans="2:15" s="31" customFormat="1" ht="13.5" customHeight="1">
      <c r="B50" s="31" t="s">
        <v>39</v>
      </c>
      <c r="C50" s="29"/>
      <c r="D50" s="36"/>
      <c r="E50" s="2">
        <v>1010850</v>
      </c>
      <c r="F50" s="4">
        <v>0.10759601454654688</v>
      </c>
      <c r="G50" s="4">
        <v>80.40474004972948</v>
      </c>
      <c r="J50" s="30" t="s">
        <v>52</v>
      </c>
      <c r="K50" s="42"/>
      <c r="L50" s="36"/>
      <c r="M50" s="3" t="s">
        <v>0</v>
      </c>
      <c r="N50" s="3" t="s">
        <v>0</v>
      </c>
      <c r="O50" s="3" t="s">
        <v>0</v>
      </c>
    </row>
    <row r="51" spans="2:15" s="31" customFormat="1" ht="13.5" customHeight="1">
      <c r="B51" s="31" t="s">
        <v>40</v>
      </c>
      <c r="C51" s="29"/>
      <c r="D51" s="36"/>
      <c r="E51" s="2">
        <v>2432223</v>
      </c>
      <c r="F51" s="4">
        <v>0.2588885604080189</v>
      </c>
      <c r="G51" s="4">
        <v>87.54278207193182</v>
      </c>
      <c r="J51" s="30" t="s">
        <v>51</v>
      </c>
      <c r="K51" s="42"/>
      <c r="L51" s="36"/>
      <c r="M51" s="9">
        <v>2493388</v>
      </c>
      <c r="N51" s="4">
        <v>0.2653990320207602</v>
      </c>
      <c r="O51" s="4">
        <v>78.51711709101718</v>
      </c>
    </row>
    <row r="52" spans="2:15" s="31" customFormat="1" ht="13.5" customHeight="1">
      <c r="B52" s="31" t="s">
        <v>41</v>
      </c>
      <c r="C52" s="29"/>
      <c r="D52" s="36"/>
      <c r="E52" s="2">
        <v>6736285</v>
      </c>
      <c r="F52" s="4">
        <v>0.7170177759802994</v>
      </c>
      <c r="G52" s="4">
        <v>88.65937196916164</v>
      </c>
      <c r="J52" s="30" t="s">
        <v>50</v>
      </c>
      <c r="K52" s="42"/>
      <c r="L52" s="36"/>
      <c r="M52" s="9">
        <v>5440033</v>
      </c>
      <c r="N52" s="4">
        <v>0.5790432505334077</v>
      </c>
      <c r="O52" s="4">
        <v>99.59782131087513</v>
      </c>
    </row>
    <row r="53" spans="2:15" s="31" customFormat="1" ht="13.5" customHeight="1">
      <c r="B53" s="31" t="s">
        <v>42</v>
      </c>
      <c r="C53" s="43"/>
      <c r="D53" s="44"/>
      <c r="E53" s="2">
        <v>14579403</v>
      </c>
      <c r="F53" s="4">
        <v>1.5518481053251911</v>
      </c>
      <c r="G53" s="4">
        <v>123.60767589316772</v>
      </c>
      <c r="J53" s="30" t="s">
        <v>49</v>
      </c>
      <c r="K53" s="42"/>
      <c r="L53" s="36"/>
      <c r="M53" s="9">
        <v>13844</v>
      </c>
      <c r="N53" s="4">
        <v>0.0014735709802467182</v>
      </c>
      <c r="O53" s="4">
        <v>87.93191056910568</v>
      </c>
    </row>
    <row r="54" spans="3:15" s="31" customFormat="1" ht="13.5" customHeight="1">
      <c r="C54" s="29"/>
      <c r="D54" s="36"/>
      <c r="E54" s="2"/>
      <c r="F54" s="4"/>
      <c r="G54" s="4"/>
      <c r="J54" s="45"/>
      <c r="K54" s="42"/>
      <c r="L54" s="36"/>
      <c r="M54" s="3"/>
      <c r="N54" s="3"/>
      <c r="O54" s="3"/>
    </row>
    <row r="55" spans="2:15" s="31" customFormat="1" ht="13.5" customHeight="1">
      <c r="B55" s="39" t="s">
        <v>43</v>
      </c>
      <c r="C55" s="37"/>
      <c r="D55" s="38"/>
      <c r="E55" s="5">
        <v>37321009</v>
      </c>
      <c r="F55" s="6">
        <v>3.972490307420297</v>
      </c>
      <c r="G55" s="6">
        <v>125.91171432092658</v>
      </c>
      <c r="J55" s="45" t="s">
        <v>48</v>
      </c>
      <c r="K55" s="42"/>
      <c r="L55" s="36"/>
      <c r="M55" s="60" t="s">
        <v>0</v>
      </c>
      <c r="N55" s="60" t="s">
        <v>0</v>
      </c>
      <c r="O55" s="60" t="s">
        <v>0</v>
      </c>
    </row>
    <row r="56" spans="2:15" s="31" customFormat="1" ht="13.5" customHeight="1">
      <c r="B56" s="31" t="s">
        <v>1</v>
      </c>
      <c r="C56" s="29"/>
      <c r="D56" s="36"/>
      <c r="E56" s="2">
        <v>2119717</v>
      </c>
      <c r="F56" s="4">
        <v>0.22562506916611041</v>
      </c>
      <c r="G56" s="4">
        <v>88.19072542395446</v>
      </c>
      <c r="J56" s="30" t="s">
        <v>47</v>
      </c>
      <c r="K56" s="42"/>
      <c r="L56" s="36"/>
      <c r="M56" s="3" t="s">
        <v>0</v>
      </c>
      <c r="N56" s="3" t="s">
        <v>0</v>
      </c>
      <c r="O56" s="3" t="s">
        <v>0</v>
      </c>
    </row>
    <row r="57" spans="2:15" s="31" customFormat="1" ht="13.5" customHeight="1" thickBot="1">
      <c r="B57" s="47"/>
      <c r="C57" s="48"/>
      <c r="D57" s="49"/>
      <c r="E57" s="12"/>
      <c r="F57" s="13"/>
      <c r="G57" s="46"/>
      <c r="H57" s="46"/>
      <c r="I57" s="46"/>
      <c r="J57" s="46"/>
      <c r="K57" s="50"/>
      <c r="L57" s="51"/>
      <c r="M57" s="52"/>
      <c r="N57" s="46"/>
      <c r="O57" s="46"/>
    </row>
    <row r="58" spans="2:15" s="31" customFormat="1" ht="13.5" customHeight="1" thickTop="1">
      <c r="B58" s="7"/>
      <c r="C58" s="21"/>
      <c r="D58" s="22"/>
      <c r="E58" s="23"/>
      <c r="F58" s="24"/>
      <c r="G58" s="7"/>
      <c r="H58" s="14"/>
      <c r="I58" s="14"/>
      <c r="J58" s="14"/>
      <c r="K58" s="16"/>
      <c r="L58" s="14"/>
      <c r="M58" s="14"/>
      <c r="N58" s="14"/>
      <c r="O58" s="14"/>
    </row>
    <row r="59" spans="1:7" ht="10.5">
      <c r="A59" s="7"/>
      <c r="B59" s="7"/>
      <c r="C59" s="21"/>
      <c r="D59" s="7"/>
      <c r="E59" s="2"/>
      <c r="F59" s="4"/>
      <c r="G59" s="7"/>
    </row>
    <row r="60" ht="10.5">
      <c r="A60" s="7"/>
    </row>
  </sheetData>
  <sheetProtection/>
  <mergeCells count="2">
    <mergeCell ref="B6:D6"/>
    <mergeCell ref="J6:L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2016-02-24T02:52:51Z</cp:lastPrinted>
  <dcterms:created xsi:type="dcterms:W3CDTF">2008-02-21T02:56:55Z</dcterms:created>
  <dcterms:modified xsi:type="dcterms:W3CDTF">2016-04-07T06:14:41Z</dcterms:modified>
  <cp:category/>
  <cp:version/>
  <cp:contentType/>
  <cp:contentStatus/>
</cp:coreProperties>
</file>