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620" windowHeight="7905" activeTab="0"/>
  </bookViews>
  <sheets>
    <sheet name="27" sheetId="1" r:id="rId1"/>
  </sheets>
  <definedNames>
    <definedName name="_xlnm.Print_Area" localSheetId="0">'27'!$A$1:$AT$151</definedName>
    <definedName name="_xlnm.Print_Titles" localSheetId="0">'27'!$1:$7</definedName>
  </definedNames>
  <calcPr fullCalcOnLoad="1"/>
</workbook>
</file>

<file path=xl/sharedStrings.xml><?xml version="1.0" encoding="utf-8"?>
<sst xmlns="http://schemas.openxmlformats.org/spreadsheetml/2006/main" count="199" uniqueCount="141">
  <si>
    <t>ゆたか</t>
  </si>
  <si>
    <t>区          分</t>
  </si>
  <si>
    <t>園   数</t>
  </si>
  <si>
    <t>幼                        児                       数</t>
  </si>
  <si>
    <t>教                          職                        員                        数</t>
  </si>
  <si>
    <t>計</t>
  </si>
  <si>
    <t>本園</t>
  </si>
  <si>
    <t>分園</t>
  </si>
  <si>
    <t>合      計</t>
  </si>
  <si>
    <t>３歳児</t>
  </si>
  <si>
    <t>４歳児</t>
  </si>
  <si>
    <t>５歳児</t>
  </si>
  <si>
    <t>園長</t>
  </si>
  <si>
    <t>副園長</t>
  </si>
  <si>
    <t>教頭</t>
  </si>
  <si>
    <t>主幹教諭</t>
  </si>
  <si>
    <t>指導教諭</t>
  </si>
  <si>
    <t xml:space="preserve">教          諭 </t>
  </si>
  <si>
    <t>助教諭</t>
  </si>
  <si>
    <t>養護教諭
養護助教諭</t>
  </si>
  <si>
    <t>栄養教諭</t>
  </si>
  <si>
    <t>講   師</t>
  </si>
  <si>
    <t>教育
補助員　</t>
  </si>
  <si>
    <t>計
事  務
職  員
その他</t>
  </si>
  <si>
    <t>事務職員</t>
  </si>
  <si>
    <t>その他</t>
  </si>
  <si>
    <t>男</t>
  </si>
  <si>
    <t>女</t>
  </si>
  <si>
    <t>本務</t>
  </si>
  <si>
    <t>兼務</t>
  </si>
  <si>
    <t>25( 公立 ）</t>
  </si>
  <si>
    <t>広島市</t>
  </si>
  <si>
    <t xml:space="preserve">矢賀    </t>
  </si>
  <si>
    <t>大町</t>
  </si>
  <si>
    <t>基町</t>
  </si>
  <si>
    <t>船越</t>
  </si>
  <si>
    <t>瀬野</t>
  </si>
  <si>
    <t>落合東</t>
  </si>
  <si>
    <t>矢野</t>
  </si>
  <si>
    <t>温品</t>
  </si>
  <si>
    <t>福木</t>
  </si>
  <si>
    <t>山本</t>
  </si>
  <si>
    <t>長束</t>
  </si>
  <si>
    <t>安</t>
  </si>
  <si>
    <t>中筋</t>
  </si>
  <si>
    <t>安西</t>
  </si>
  <si>
    <t>川内</t>
  </si>
  <si>
    <t>緑井</t>
  </si>
  <si>
    <t>八木</t>
  </si>
  <si>
    <t>上緑井</t>
  </si>
  <si>
    <t>落合</t>
  </si>
  <si>
    <t>福山市</t>
  </si>
  <si>
    <t>東</t>
  </si>
  <si>
    <t>西</t>
  </si>
  <si>
    <t>休／　霞</t>
  </si>
  <si>
    <t>休／川口</t>
  </si>
  <si>
    <t>手城</t>
  </si>
  <si>
    <t>休／   泉</t>
  </si>
  <si>
    <t>郷 分</t>
  </si>
  <si>
    <t>高島</t>
  </si>
  <si>
    <t>休／箕島</t>
  </si>
  <si>
    <t>休／大津野</t>
  </si>
  <si>
    <t>休／春日</t>
  </si>
  <si>
    <t>伊勢丘</t>
  </si>
  <si>
    <t>あけぼの</t>
  </si>
  <si>
    <t>坪生</t>
  </si>
  <si>
    <t>福山市立大附属</t>
  </si>
  <si>
    <t>緑丘</t>
  </si>
  <si>
    <t>休／桜丘</t>
  </si>
  <si>
    <t>休／長浜</t>
  </si>
  <si>
    <t>休／野々浜</t>
  </si>
  <si>
    <t>休／幕山</t>
  </si>
  <si>
    <t>休／西深津</t>
  </si>
  <si>
    <t>新涯</t>
  </si>
  <si>
    <t>休／日吉台</t>
  </si>
  <si>
    <t>休／山手</t>
  </si>
  <si>
    <t>湯田</t>
  </si>
  <si>
    <t>道上</t>
  </si>
  <si>
    <t>呉市</t>
  </si>
  <si>
    <t>豊島</t>
  </si>
  <si>
    <t>呉市</t>
  </si>
  <si>
    <t>竹原市</t>
  </si>
  <si>
    <t>竹原西</t>
  </si>
  <si>
    <t>休／竹原東</t>
  </si>
  <si>
    <t>東広島市</t>
  </si>
  <si>
    <t>八本松中央</t>
  </si>
  <si>
    <t>御薗宇</t>
  </si>
  <si>
    <t>廿日市市</t>
  </si>
  <si>
    <t>宮島</t>
  </si>
  <si>
    <t>大崎上島町</t>
  </si>
  <si>
    <t>大崎</t>
  </si>
  <si>
    <t>木江</t>
  </si>
  <si>
    <t>大崎上島町</t>
  </si>
  <si>
    <t>安芸高田市</t>
  </si>
  <si>
    <t>吉田</t>
  </si>
  <si>
    <t>安芸太田町</t>
  </si>
  <si>
    <t>戸河内</t>
  </si>
  <si>
    <t>安芸太田町</t>
  </si>
  <si>
    <t>三原市</t>
  </si>
  <si>
    <t>木原</t>
  </si>
  <si>
    <t>中之町</t>
  </si>
  <si>
    <t>田野浦</t>
  </si>
  <si>
    <t>須波</t>
  </si>
  <si>
    <t>深</t>
  </si>
  <si>
    <t>南</t>
  </si>
  <si>
    <t>幸崎</t>
  </si>
  <si>
    <t>沼田西</t>
  </si>
  <si>
    <t>小泉</t>
  </si>
  <si>
    <t>小坂</t>
  </si>
  <si>
    <t>沼田東</t>
  </si>
  <si>
    <t>鷺浦</t>
  </si>
  <si>
    <t>本郷</t>
  </si>
  <si>
    <t>尾道市</t>
  </si>
  <si>
    <t>栗原</t>
  </si>
  <si>
    <t>三成</t>
  </si>
  <si>
    <t>木頃</t>
  </si>
  <si>
    <t>木ノ庄西</t>
  </si>
  <si>
    <t>木ノ庄東</t>
  </si>
  <si>
    <t>原田</t>
  </si>
  <si>
    <t>高須</t>
  </si>
  <si>
    <t>西藤</t>
  </si>
  <si>
    <t>百島</t>
  </si>
  <si>
    <t>栗原北</t>
  </si>
  <si>
    <t>向東</t>
  </si>
  <si>
    <t>三幸</t>
  </si>
  <si>
    <t>重井</t>
  </si>
  <si>
    <t>中庄</t>
  </si>
  <si>
    <t>公立の</t>
  </si>
  <si>
    <t>国立の</t>
  </si>
  <si>
    <t>私立の</t>
  </si>
  <si>
    <t>合計</t>
  </si>
  <si>
    <t>注：公立幼稚園及び私立幼稚園の数は「学校基本調査」による。</t>
  </si>
  <si>
    <r>
      <t xml:space="preserve">計                   </t>
    </r>
    <r>
      <rPr>
        <sz val="8"/>
        <rFont val="ＭＳ Ｐ明朝"/>
        <family val="1"/>
      </rPr>
      <t>（園長から講師）</t>
    </r>
  </si>
  <si>
    <t>休／旭丘</t>
  </si>
  <si>
    <t>26( 公立 ）</t>
  </si>
  <si>
    <t>休／深津</t>
  </si>
  <si>
    <t>休／久松台</t>
  </si>
  <si>
    <t>休／大乗</t>
  </si>
  <si>
    <t>27　　　公　　　立　　　幼　　　稚　　　園　　　の　　　幼　　　　稚　　　　園　　　別　　　基　　　本　　　数</t>
  </si>
  <si>
    <t>27( 公立 ）</t>
  </si>
  <si>
    <t>休／高見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</si>
</sst>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;[Red]\-#,###,###;&quot;-&quot;;&quot;-&quot;"/>
    <numFmt numFmtId="177" formatCode="0_ "/>
    <numFmt numFmtId="178" formatCode="#,##0_);[Red]\(#,##0\)"/>
    <numFmt numFmtId="179" formatCode="0_);[Red]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6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6" fillId="0" borderId="0" xfId="49" applyNumberFormat="1" applyFont="1" applyFill="1" applyAlignment="1" applyProtection="1">
      <alignment horizontal="right" vertical="center"/>
      <protection/>
    </xf>
    <xf numFmtId="176" fontId="6" fillId="0" borderId="0" xfId="49" applyNumberFormat="1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176" fontId="6" fillId="0" borderId="10" xfId="49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7" fillId="0" borderId="0" xfId="49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6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176" fontId="6" fillId="0" borderId="11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6" fillId="0" borderId="0" xfId="49" applyNumberFormat="1" applyFont="1" applyFill="1" applyBorder="1" applyAlignment="1" applyProtection="1">
      <alignment horizontal="right" vertical="center"/>
      <protection/>
    </xf>
    <xf numFmtId="176" fontId="6" fillId="0" borderId="10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49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horizontal="distributed" vertical="center"/>
    </xf>
    <xf numFmtId="0" fontId="8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0" xfId="0" applyFont="1" applyFill="1" applyAlignment="1" quotePrefix="1">
      <alignment horizontal="left" vertical="center"/>
    </xf>
    <xf numFmtId="176" fontId="47" fillId="0" borderId="0" xfId="49" applyNumberFormat="1" applyFont="1" applyFill="1" applyAlignment="1">
      <alignment horizontal="right" vertical="center"/>
    </xf>
    <xf numFmtId="176" fontId="47" fillId="0" borderId="0" xfId="49" applyNumberFormat="1" applyFont="1" applyFill="1" applyAlignment="1" applyProtection="1">
      <alignment horizontal="right" vertical="center"/>
      <protection/>
    </xf>
    <xf numFmtId="176" fontId="47" fillId="0" borderId="0" xfId="49" applyNumberFormat="1" applyFont="1" applyFill="1" applyBorder="1" applyAlignment="1">
      <alignment horizontal="right" vertical="center"/>
    </xf>
    <xf numFmtId="176" fontId="47" fillId="0" borderId="0" xfId="49" applyNumberFormat="1" applyFont="1" applyFill="1" applyBorder="1" applyAlignment="1" applyProtection="1">
      <alignment horizontal="right" vertical="center"/>
      <protection/>
    </xf>
    <xf numFmtId="176" fontId="6" fillId="0" borderId="15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center" vertical="center"/>
    </xf>
    <xf numFmtId="0" fontId="6" fillId="0" borderId="22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textRotation="255" shrinkToFit="1"/>
    </xf>
    <xf numFmtId="0" fontId="8" fillId="0" borderId="30" xfId="0" applyFont="1" applyFill="1" applyBorder="1" applyAlignment="1">
      <alignment horizontal="center" vertical="center" textRotation="255" shrinkToFit="1"/>
    </xf>
    <xf numFmtId="0" fontId="8" fillId="0" borderId="21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 quotePrefix="1">
      <alignment horizontal="center" vertical="center"/>
    </xf>
    <xf numFmtId="176" fontId="6" fillId="33" borderId="0" xfId="49" applyNumberFormat="1" applyFont="1" applyFill="1" applyAlignment="1" applyProtection="1">
      <alignment horizontal="right" vertical="center"/>
      <protection/>
    </xf>
    <xf numFmtId="176" fontId="6" fillId="33" borderId="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69"/>
  <sheetViews>
    <sheetView tabSelected="1" view="pageBreakPreview" zoomScaleNormal="75" zoomScaleSheetLayoutView="100" zoomScalePageLayoutView="0" workbookViewId="0" topLeftCell="A1">
      <pane xSplit="3" ySplit="7" topLeftCell="D2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59" sqref="P159"/>
    </sheetView>
  </sheetViews>
  <sheetFormatPr defaultColWidth="9.00390625" defaultRowHeight="13.5"/>
  <cols>
    <col min="1" max="1" width="4.50390625" style="1" customWidth="1"/>
    <col min="2" max="2" width="12.00390625" style="1" customWidth="1"/>
    <col min="3" max="3" width="2.625" style="1" customWidth="1"/>
    <col min="4" max="5" width="6.75390625" style="1" customWidth="1"/>
    <col min="6" max="6" width="6.375" style="1" customWidth="1"/>
    <col min="7" max="9" width="8.625" style="1" customWidth="1"/>
    <col min="10" max="10" width="6.625" style="1" customWidth="1"/>
    <col min="11" max="12" width="6.75390625" style="1" customWidth="1"/>
    <col min="13" max="13" width="8.25390625" style="1" customWidth="1"/>
    <col min="14" max="15" width="6.75390625" style="1" customWidth="1"/>
    <col min="16" max="16" width="8.875" style="1" customWidth="1"/>
    <col min="17" max="18" width="6.75390625" style="1" customWidth="1"/>
    <col min="19" max="20" width="6.50390625" style="1" customWidth="1"/>
    <col min="21" max="30" width="5.375" style="1" customWidth="1"/>
    <col min="31" max="34" width="6.00390625" style="1" customWidth="1"/>
    <col min="35" max="37" width="5.375" style="1" customWidth="1"/>
    <col min="38" max="40" width="5.25390625" style="1" customWidth="1"/>
    <col min="41" max="43" width="5.375" style="1" customWidth="1"/>
    <col min="44" max="44" width="5.125" style="1" customWidth="1"/>
    <col min="45" max="46" width="5.375" style="1" customWidth="1"/>
    <col min="47" max="16384" width="9.00390625" style="1" customWidth="1"/>
  </cols>
  <sheetData>
    <row r="1" spans="1:46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24" customHeight="1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</row>
    <row r="3" spans="1:46" s="2" customFormat="1" ht="14.2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7"/>
    </row>
    <row r="4" spans="1:46" s="2" customFormat="1" ht="14.25" customHeight="1" thickTop="1">
      <c r="A4" s="79" t="s">
        <v>1</v>
      </c>
      <c r="B4" s="80"/>
      <c r="C4" s="81"/>
      <c r="D4" s="85" t="s">
        <v>2</v>
      </c>
      <c r="E4" s="85"/>
      <c r="F4" s="86"/>
      <c r="G4" s="87" t="s">
        <v>3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 t="s">
        <v>4</v>
      </c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</row>
    <row r="5" spans="1:46" s="2" customFormat="1" ht="14.25" customHeight="1">
      <c r="A5" s="82"/>
      <c r="B5" s="82"/>
      <c r="C5" s="83"/>
      <c r="D5" s="89" t="s">
        <v>5</v>
      </c>
      <c r="E5" s="89" t="s">
        <v>6</v>
      </c>
      <c r="F5" s="89" t="s">
        <v>7</v>
      </c>
      <c r="G5" s="96" t="s">
        <v>8</v>
      </c>
      <c r="H5" s="76"/>
      <c r="I5" s="76"/>
      <c r="J5" s="76" t="s">
        <v>9</v>
      </c>
      <c r="K5" s="76"/>
      <c r="L5" s="76"/>
      <c r="M5" s="76" t="s">
        <v>10</v>
      </c>
      <c r="N5" s="76"/>
      <c r="O5" s="76"/>
      <c r="P5" s="76" t="s">
        <v>11</v>
      </c>
      <c r="Q5" s="76"/>
      <c r="R5" s="76"/>
      <c r="S5" s="72" t="s">
        <v>132</v>
      </c>
      <c r="T5" s="63"/>
      <c r="U5" s="77" t="s">
        <v>12</v>
      </c>
      <c r="V5" s="77"/>
      <c r="W5" s="72" t="s">
        <v>13</v>
      </c>
      <c r="X5" s="73"/>
      <c r="Y5" s="77" t="s">
        <v>14</v>
      </c>
      <c r="Z5" s="77"/>
      <c r="AA5" s="72" t="s">
        <v>15</v>
      </c>
      <c r="AB5" s="73"/>
      <c r="AC5" s="72" t="s">
        <v>16</v>
      </c>
      <c r="AD5" s="73"/>
      <c r="AE5" s="76" t="s">
        <v>17</v>
      </c>
      <c r="AF5" s="76"/>
      <c r="AG5" s="76"/>
      <c r="AH5" s="76"/>
      <c r="AI5" s="76" t="s">
        <v>18</v>
      </c>
      <c r="AJ5" s="76"/>
      <c r="AK5" s="68" t="s">
        <v>19</v>
      </c>
      <c r="AL5" s="69"/>
      <c r="AM5" s="72" t="s">
        <v>20</v>
      </c>
      <c r="AN5" s="73"/>
      <c r="AO5" s="62" t="s">
        <v>21</v>
      </c>
      <c r="AP5" s="63"/>
      <c r="AQ5" s="66" t="s">
        <v>22</v>
      </c>
      <c r="AR5" s="91" t="s">
        <v>23</v>
      </c>
      <c r="AS5" s="93" t="s">
        <v>24</v>
      </c>
      <c r="AT5" s="90" t="s">
        <v>25</v>
      </c>
    </row>
    <row r="6" spans="1:46" s="2" customFormat="1" ht="14.25" customHeight="1">
      <c r="A6" s="82"/>
      <c r="B6" s="82"/>
      <c r="C6" s="83"/>
      <c r="D6" s="89"/>
      <c r="E6" s="89"/>
      <c r="F6" s="8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64"/>
      <c r="T6" s="65"/>
      <c r="U6" s="77"/>
      <c r="V6" s="77"/>
      <c r="W6" s="74"/>
      <c r="X6" s="75"/>
      <c r="Y6" s="77"/>
      <c r="Z6" s="77"/>
      <c r="AA6" s="74"/>
      <c r="AB6" s="75"/>
      <c r="AC6" s="74"/>
      <c r="AD6" s="75"/>
      <c r="AE6" s="76" t="s">
        <v>26</v>
      </c>
      <c r="AF6" s="76"/>
      <c r="AG6" s="76" t="s">
        <v>27</v>
      </c>
      <c r="AH6" s="76"/>
      <c r="AI6" s="76"/>
      <c r="AJ6" s="76"/>
      <c r="AK6" s="70"/>
      <c r="AL6" s="71"/>
      <c r="AM6" s="74"/>
      <c r="AN6" s="75"/>
      <c r="AO6" s="64"/>
      <c r="AP6" s="65"/>
      <c r="AQ6" s="67"/>
      <c r="AR6" s="92"/>
      <c r="AS6" s="94"/>
      <c r="AT6" s="90"/>
    </row>
    <row r="7" spans="1:46" s="2" customFormat="1" ht="14.25" customHeight="1">
      <c r="A7" s="84"/>
      <c r="B7" s="84"/>
      <c r="C7" s="65"/>
      <c r="D7" s="89"/>
      <c r="E7" s="89"/>
      <c r="F7" s="89"/>
      <c r="G7" s="30" t="s">
        <v>5</v>
      </c>
      <c r="H7" s="30" t="s">
        <v>26</v>
      </c>
      <c r="I7" s="30" t="s">
        <v>27</v>
      </c>
      <c r="J7" s="30" t="s">
        <v>5</v>
      </c>
      <c r="K7" s="30" t="s">
        <v>26</v>
      </c>
      <c r="L7" s="30" t="s">
        <v>27</v>
      </c>
      <c r="M7" s="30" t="s">
        <v>5</v>
      </c>
      <c r="N7" s="30" t="s">
        <v>26</v>
      </c>
      <c r="O7" s="30" t="s">
        <v>27</v>
      </c>
      <c r="P7" s="30" t="s">
        <v>5</v>
      </c>
      <c r="Q7" s="30" t="s">
        <v>26</v>
      </c>
      <c r="R7" s="30" t="s">
        <v>27</v>
      </c>
      <c r="S7" s="30" t="s">
        <v>28</v>
      </c>
      <c r="T7" s="30" t="s">
        <v>29</v>
      </c>
      <c r="U7" s="30" t="s">
        <v>28</v>
      </c>
      <c r="V7" s="30" t="s">
        <v>29</v>
      </c>
      <c r="W7" s="30" t="s">
        <v>28</v>
      </c>
      <c r="X7" s="30" t="s">
        <v>29</v>
      </c>
      <c r="Y7" s="30" t="s">
        <v>28</v>
      </c>
      <c r="Z7" s="30" t="s">
        <v>29</v>
      </c>
      <c r="AA7" s="30" t="s">
        <v>28</v>
      </c>
      <c r="AB7" s="30" t="s">
        <v>29</v>
      </c>
      <c r="AC7" s="30" t="s">
        <v>28</v>
      </c>
      <c r="AD7" s="30" t="s">
        <v>29</v>
      </c>
      <c r="AE7" s="30" t="s">
        <v>28</v>
      </c>
      <c r="AF7" s="30" t="s">
        <v>29</v>
      </c>
      <c r="AG7" s="30" t="s">
        <v>28</v>
      </c>
      <c r="AH7" s="30" t="s">
        <v>29</v>
      </c>
      <c r="AI7" s="30" t="s">
        <v>28</v>
      </c>
      <c r="AJ7" s="30" t="s">
        <v>29</v>
      </c>
      <c r="AK7" s="30" t="s">
        <v>28</v>
      </c>
      <c r="AL7" s="30" t="s">
        <v>29</v>
      </c>
      <c r="AM7" s="30" t="s">
        <v>28</v>
      </c>
      <c r="AN7" s="30" t="s">
        <v>29</v>
      </c>
      <c r="AO7" s="30" t="s">
        <v>28</v>
      </c>
      <c r="AP7" s="30" t="s">
        <v>29</v>
      </c>
      <c r="AQ7" s="30" t="s">
        <v>28</v>
      </c>
      <c r="AR7" s="92"/>
      <c r="AS7" s="95"/>
      <c r="AT7" s="90"/>
    </row>
    <row r="8" spans="1:53" s="2" customFormat="1" ht="14.25" customHeight="1">
      <c r="A8" s="31"/>
      <c r="B8" s="32" t="s">
        <v>30</v>
      </c>
      <c r="C8" s="33"/>
      <c r="D8" s="4">
        <v>97</v>
      </c>
      <c r="E8" s="5">
        <v>97</v>
      </c>
      <c r="F8" s="5">
        <v>0</v>
      </c>
      <c r="G8" s="4">
        <v>3807</v>
      </c>
      <c r="H8" s="4">
        <v>1901</v>
      </c>
      <c r="I8" s="4">
        <v>1906</v>
      </c>
      <c r="J8" s="4">
        <v>322</v>
      </c>
      <c r="K8" s="5">
        <v>159</v>
      </c>
      <c r="L8" s="5">
        <v>163</v>
      </c>
      <c r="M8" s="4">
        <v>1623</v>
      </c>
      <c r="N8" s="5">
        <v>809</v>
      </c>
      <c r="O8" s="5">
        <v>814</v>
      </c>
      <c r="P8" s="4">
        <v>1862</v>
      </c>
      <c r="Q8" s="5">
        <v>933</v>
      </c>
      <c r="R8" s="5">
        <v>929</v>
      </c>
      <c r="S8" s="4">
        <v>340</v>
      </c>
      <c r="T8" s="4">
        <v>126</v>
      </c>
      <c r="U8" s="5">
        <v>31</v>
      </c>
      <c r="V8" s="5">
        <v>51</v>
      </c>
      <c r="W8" s="5">
        <v>25</v>
      </c>
      <c r="X8" s="5">
        <v>0</v>
      </c>
      <c r="Y8" s="5">
        <v>4</v>
      </c>
      <c r="Z8" s="5">
        <v>8</v>
      </c>
      <c r="AA8" s="5">
        <v>0</v>
      </c>
      <c r="AB8" s="5">
        <v>0</v>
      </c>
      <c r="AC8" s="5">
        <v>1</v>
      </c>
      <c r="AD8" s="5">
        <v>0</v>
      </c>
      <c r="AE8" s="5">
        <v>5</v>
      </c>
      <c r="AF8" s="5">
        <v>0</v>
      </c>
      <c r="AG8" s="5">
        <v>266</v>
      </c>
      <c r="AH8" s="5">
        <v>2</v>
      </c>
      <c r="AI8" s="5">
        <v>0</v>
      </c>
      <c r="AJ8" s="5">
        <v>0</v>
      </c>
      <c r="AK8" s="5">
        <v>6</v>
      </c>
      <c r="AL8" s="5">
        <v>0</v>
      </c>
      <c r="AM8" s="5">
        <v>0</v>
      </c>
      <c r="AN8" s="5">
        <v>0</v>
      </c>
      <c r="AO8" s="5">
        <v>2</v>
      </c>
      <c r="AP8" s="5">
        <v>65</v>
      </c>
      <c r="AQ8" s="5">
        <v>13</v>
      </c>
      <c r="AR8" s="4">
        <v>40</v>
      </c>
      <c r="AS8" s="5">
        <v>0</v>
      </c>
      <c r="AT8" s="5">
        <v>40</v>
      </c>
      <c r="AU8" s="6"/>
      <c r="AV8" s="7"/>
      <c r="AW8" s="7"/>
      <c r="AX8" s="7"/>
      <c r="AY8" s="7"/>
      <c r="AZ8" s="7"/>
      <c r="BA8" s="7"/>
    </row>
    <row r="9" spans="1:47" s="7" customFormat="1" ht="14.25" customHeight="1">
      <c r="A9" s="34"/>
      <c r="B9" s="35" t="s">
        <v>134</v>
      </c>
      <c r="C9" s="36"/>
      <c r="D9" s="8">
        <v>95</v>
      </c>
      <c r="E9" s="9">
        <v>95</v>
      </c>
      <c r="F9" s="9">
        <v>0</v>
      </c>
      <c r="G9" s="9">
        <v>3747</v>
      </c>
      <c r="H9" s="9">
        <v>1906</v>
      </c>
      <c r="I9" s="9">
        <v>1841</v>
      </c>
      <c r="J9" s="9">
        <v>347</v>
      </c>
      <c r="K9" s="9">
        <v>187</v>
      </c>
      <c r="L9" s="9">
        <v>160</v>
      </c>
      <c r="M9" s="9">
        <v>1574</v>
      </c>
      <c r="N9" s="9">
        <v>802</v>
      </c>
      <c r="O9" s="9">
        <v>772</v>
      </c>
      <c r="P9" s="9">
        <v>1826</v>
      </c>
      <c r="Q9" s="9">
        <v>917</v>
      </c>
      <c r="R9" s="9">
        <v>909</v>
      </c>
      <c r="S9" s="9">
        <v>325</v>
      </c>
      <c r="T9" s="9">
        <v>120</v>
      </c>
      <c r="U9" s="9">
        <v>29</v>
      </c>
      <c r="V9" s="9">
        <v>48</v>
      </c>
      <c r="W9" s="9">
        <v>23</v>
      </c>
      <c r="X9" s="9">
        <v>0</v>
      </c>
      <c r="Y9" s="9">
        <v>4</v>
      </c>
      <c r="Z9" s="9">
        <v>6</v>
      </c>
      <c r="AA9" s="9">
        <v>0</v>
      </c>
      <c r="AB9" s="9">
        <v>0</v>
      </c>
      <c r="AC9" s="9">
        <v>1</v>
      </c>
      <c r="AD9" s="9">
        <v>0</v>
      </c>
      <c r="AE9" s="9">
        <v>6</v>
      </c>
      <c r="AF9" s="5">
        <v>0</v>
      </c>
      <c r="AG9" s="9">
        <v>253</v>
      </c>
      <c r="AH9" s="9">
        <v>2</v>
      </c>
      <c r="AI9" s="9">
        <v>0</v>
      </c>
      <c r="AJ9" s="5">
        <v>0</v>
      </c>
      <c r="AK9" s="9">
        <v>7</v>
      </c>
      <c r="AL9" s="9">
        <v>1</v>
      </c>
      <c r="AM9" s="9">
        <v>0</v>
      </c>
      <c r="AN9" s="9">
        <v>0</v>
      </c>
      <c r="AO9" s="9">
        <v>2</v>
      </c>
      <c r="AP9" s="9">
        <v>63</v>
      </c>
      <c r="AQ9" s="4">
        <v>11</v>
      </c>
      <c r="AR9" s="9">
        <v>44</v>
      </c>
      <c r="AS9" s="4">
        <v>1</v>
      </c>
      <c r="AT9" s="9">
        <v>43</v>
      </c>
      <c r="AU9" s="6"/>
    </row>
    <row r="10" spans="1:53" s="2" customFormat="1" ht="14.25" customHeight="1">
      <c r="A10" s="31"/>
      <c r="B10" s="35" t="s">
        <v>139</v>
      </c>
      <c r="C10" s="33"/>
      <c r="D10" s="4">
        <f>D142</f>
        <v>89</v>
      </c>
      <c r="E10" s="4">
        <f aca="true" t="shared" si="0" ref="E10:AT10">E142</f>
        <v>89</v>
      </c>
      <c r="F10" s="4">
        <f t="shared" si="0"/>
        <v>0</v>
      </c>
      <c r="G10" s="4">
        <f>G142</f>
        <v>3323</v>
      </c>
      <c r="H10" s="4">
        <f t="shared" si="0"/>
        <v>1697</v>
      </c>
      <c r="I10" s="4">
        <f t="shared" si="0"/>
        <v>1626</v>
      </c>
      <c r="J10" s="4">
        <f t="shared" si="0"/>
        <v>264</v>
      </c>
      <c r="K10" s="4">
        <f t="shared" si="0"/>
        <v>134</v>
      </c>
      <c r="L10" s="4">
        <f t="shared" si="0"/>
        <v>130</v>
      </c>
      <c r="M10" s="4">
        <f t="shared" si="0"/>
        <v>1376</v>
      </c>
      <c r="N10" s="4">
        <f t="shared" si="0"/>
        <v>704</v>
      </c>
      <c r="O10" s="4">
        <f t="shared" si="0"/>
        <v>672</v>
      </c>
      <c r="P10" s="4">
        <f t="shared" si="0"/>
        <v>1683</v>
      </c>
      <c r="Q10" s="4">
        <f t="shared" si="0"/>
        <v>859</v>
      </c>
      <c r="R10" s="4">
        <f t="shared" si="0"/>
        <v>824</v>
      </c>
      <c r="S10" s="4">
        <f t="shared" si="0"/>
        <v>276</v>
      </c>
      <c r="T10" s="4">
        <f t="shared" si="0"/>
        <v>101</v>
      </c>
      <c r="U10" s="4">
        <f t="shared" si="0"/>
        <v>27</v>
      </c>
      <c r="V10" s="4">
        <f t="shared" si="0"/>
        <v>42</v>
      </c>
      <c r="W10" s="4">
        <f t="shared" si="0"/>
        <v>19</v>
      </c>
      <c r="X10" s="4">
        <f t="shared" si="0"/>
        <v>0</v>
      </c>
      <c r="Y10" s="4">
        <f t="shared" si="0"/>
        <v>4</v>
      </c>
      <c r="Z10" s="4">
        <f t="shared" si="0"/>
        <v>5</v>
      </c>
      <c r="AA10" s="4">
        <f t="shared" si="0"/>
        <v>0</v>
      </c>
      <c r="AB10" s="4">
        <f t="shared" si="0"/>
        <v>0</v>
      </c>
      <c r="AC10" s="4">
        <f t="shared" si="0"/>
        <v>1</v>
      </c>
      <c r="AD10" s="4">
        <f t="shared" si="0"/>
        <v>0</v>
      </c>
      <c r="AE10" s="4">
        <f t="shared" si="0"/>
        <v>5</v>
      </c>
      <c r="AF10" s="4">
        <f t="shared" si="0"/>
        <v>0</v>
      </c>
      <c r="AG10" s="4">
        <f t="shared" si="0"/>
        <v>213</v>
      </c>
      <c r="AH10" s="4">
        <f t="shared" si="0"/>
        <v>1</v>
      </c>
      <c r="AI10" s="4">
        <f t="shared" si="0"/>
        <v>0</v>
      </c>
      <c r="AJ10" s="4">
        <f t="shared" si="0"/>
        <v>0</v>
      </c>
      <c r="AK10" s="4">
        <f t="shared" si="0"/>
        <v>5</v>
      </c>
      <c r="AL10" s="4">
        <f t="shared" si="0"/>
        <v>0</v>
      </c>
      <c r="AM10" s="4">
        <f t="shared" si="0"/>
        <v>0</v>
      </c>
      <c r="AN10" s="4">
        <f t="shared" si="0"/>
        <v>0</v>
      </c>
      <c r="AO10" s="4">
        <f t="shared" si="0"/>
        <v>2</v>
      </c>
      <c r="AP10" s="4">
        <f>AP142</f>
        <v>53</v>
      </c>
      <c r="AQ10" s="4">
        <f t="shared" si="0"/>
        <v>10</v>
      </c>
      <c r="AR10" s="4">
        <f t="shared" si="0"/>
        <v>42</v>
      </c>
      <c r="AS10" s="4">
        <f t="shared" si="0"/>
        <v>0</v>
      </c>
      <c r="AT10" s="4">
        <f t="shared" si="0"/>
        <v>42</v>
      </c>
      <c r="AU10" s="6"/>
      <c r="AV10" s="7"/>
      <c r="AW10" s="7"/>
      <c r="AX10" s="7"/>
      <c r="AY10" s="7"/>
      <c r="AZ10" s="7"/>
      <c r="BA10" s="7"/>
    </row>
    <row r="11" spans="1:53" s="2" customFormat="1" ht="14.25" customHeight="1">
      <c r="A11" s="31"/>
      <c r="B11" s="31"/>
      <c r="C11" s="3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  <c r="AV11" s="7"/>
      <c r="AW11" s="7"/>
      <c r="AX11" s="7"/>
      <c r="AY11" s="7"/>
      <c r="AZ11" s="7"/>
      <c r="BA11" s="7"/>
    </row>
    <row r="12" spans="1:53" s="2" customFormat="1" ht="14.25" customHeight="1">
      <c r="A12" s="57" t="s">
        <v>31</v>
      </c>
      <c r="B12" s="61"/>
      <c r="C12" s="5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  <c r="AV12" s="7"/>
      <c r="AW12" s="7"/>
      <c r="AX12" s="7"/>
      <c r="AY12" s="7"/>
      <c r="AZ12" s="7"/>
      <c r="BA12" s="7"/>
    </row>
    <row r="13" spans="1:53" s="2" customFormat="1" ht="14.25" customHeight="1">
      <c r="A13" s="40"/>
      <c r="B13" s="37" t="s">
        <v>32</v>
      </c>
      <c r="C13" s="39"/>
      <c r="D13" s="4">
        <f>E13</f>
        <v>1</v>
      </c>
      <c r="E13" s="5">
        <v>1</v>
      </c>
      <c r="F13" s="12">
        <v>0</v>
      </c>
      <c r="G13" s="4">
        <f>J13+M13+P13</f>
        <v>48</v>
      </c>
      <c r="H13" s="4">
        <f>K13+N13+Q13</f>
        <v>31</v>
      </c>
      <c r="I13" s="4">
        <f>L13+O13+R13</f>
        <v>17</v>
      </c>
      <c r="J13" s="4">
        <f>SUM(K13:L13)</f>
        <v>0</v>
      </c>
      <c r="K13" s="5">
        <v>0</v>
      </c>
      <c r="L13" s="5">
        <v>0</v>
      </c>
      <c r="M13" s="4">
        <f>SUM(N13:O13)</f>
        <v>20</v>
      </c>
      <c r="N13" s="5">
        <v>14</v>
      </c>
      <c r="O13" s="5">
        <v>6</v>
      </c>
      <c r="P13" s="4">
        <f>SUM(Q13:R13)</f>
        <v>28</v>
      </c>
      <c r="Q13" s="5">
        <v>17</v>
      </c>
      <c r="R13" s="5">
        <v>11</v>
      </c>
      <c r="S13" s="4">
        <f>U13+W13+Y13+AA13+AC13+AE13+AG13+AI13+AK13+AM13+AO13</f>
        <v>3</v>
      </c>
      <c r="T13" s="4">
        <f>V13+X13+Z13+AB13+AD13+AF13+AH13+AJ13+AL13+AN13+AP13</f>
        <v>2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2</v>
      </c>
      <c r="AQ13" s="5">
        <v>0</v>
      </c>
      <c r="AR13" s="4">
        <f>AS13+AT13</f>
        <v>0</v>
      </c>
      <c r="AS13" s="5">
        <v>0</v>
      </c>
      <c r="AT13" s="5">
        <v>0</v>
      </c>
      <c r="AU13" s="6"/>
      <c r="AV13" s="7"/>
      <c r="AW13" s="7"/>
      <c r="AX13" s="7"/>
      <c r="AY13" s="7"/>
      <c r="AZ13" s="7"/>
      <c r="BA13" s="7"/>
    </row>
    <row r="14" spans="1:53" s="2" customFormat="1" ht="14.25" customHeight="1">
      <c r="A14" s="40"/>
      <c r="B14" s="37" t="s">
        <v>33</v>
      </c>
      <c r="C14" s="39"/>
      <c r="D14" s="4">
        <f aca="true" t="shared" si="1" ref="D14:D21">E14</f>
        <v>1</v>
      </c>
      <c r="E14" s="5">
        <v>1</v>
      </c>
      <c r="F14" s="5">
        <v>0</v>
      </c>
      <c r="G14" s="4">
        <f aca="true" t="shared" si="2" ref="G14:G32">J14+M14+P14</f>
        <v>51</v>
      </c>
      <c r="H14" s="4">
        <f aca="true" t="shared" si="3" ref="H14:H32">K14+N14+Q14</f>
        <v>24</v>
      </c>
      <c r="I14" s="4">
        <f aca="true" t="shared" si="4" ref="I14:I32">L14+O14+R14</f>
        <v>27</v>
      </c>
      <c r="J14" s="4">
        <f aca="true" t="shared" si="5" ref="J14:J32">SUM(K14:L14)</f>
        <v>0</v>
      </c>
      <c r="K14" s="5">
        <v>0</v>
      </c>
      <c r="L14" s="5">
        <v>0</v>
      </c>
      <c r="M14" s="4">
        <f aca="true" t="shared" si="6" ref="M14:M32">SUM(N14:O14)</f>
        <v>23</v>
      </c>
      <c r="N14" s="5">
        <v>7</v>
      </c>
      <c r="O14" s="5">
        <v>16</v>
      </c>
      <c r="P14" s="4">
        <f aca="true" t="shared" si="7" ref="P14:P32">SUM(Q14:R14)</f>
        <v>28</v>
      </c>
      <c r="Q14" s="5">
        <v>17</v>
      </c>
      <c r="R14" s="5">
        <v>11</v>
      </c>
      <c r="S14" s="4">
        <f aca="true" t="shared" si="8" ref="S14:S32">U14+W14+Y14+AA14+AC14+AE14+AG14+AI14+AK14+AM14+AO14</f>
        <v>3</v>
      </c>
      <c r="T14" s="4">
        <f aca="true" t="shared" si="9" ref="T14:T32">V14+X14+Z14+AB14+AD14+AF14+AH14+AJ14+AL14+AN14+AP14</f>
        <v>2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2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2</v>
      </c>
      <c r="AQ14" s="5">
        <v>0</v>
      </c>
      <c r="AR14" s="4">
        <f aca="true" t="shared" si="10" ref="AR14:AR32">AS14+AT14</f>
        <v>0</v>
      </c>
      <c r="AS14" s="5">
        <v>0</v>
      </c>
      <c r="AT14" s="5">
        <v>0</v>
      </c>
      <c r="AU14" s="6"/>
      <c r="AV14" s="7"/>
      <c r="AW14" s="7"/>
      <c r="AX14" s="7"/>
      <c r="AY14" s="7"/>
      <c r="AZ14" s="7"/>
      <c r="BA14" s="7"/>
    </row>
    <row r="15" spans="1:47" s="2" customFormat="1" ht="14.25" customHeight="1">
      <c r="A15" s="40"/>
      <c r="B15" s="37" t="s">
        <v>34</v>
      </c>
      <c r="C15" s="39"/>
      <c r="D15" s="4">
        <f t="shared" si="1"/>
        <v>1</v>
      </c>
      <c r="E15" s="5">
        <v>1</v>
      </c>
      <c r="F15" s="5">
        <v>0</v>
      </c>
      <c r="G15" s="4">
        <f t="shared" si="2"/>
        <v>59</v>
      </c>
      <c r="H15" s="4">
        <f t="shared" si="3"/>
        <v>25</v>
      </c>
      <c r="I15" s="4">
        <f t="shared" si="4"/>
        <v>34</v>
      </c>
      <c r="J15" s="4">
        <f t="shared" si="5"/>
        <v>11</v>
      </c>
      <c r="K15" s="5">
        <v>4</v>
      </c>
      <c r="L15" s="5">
        <v>7</v>
      </c>
      <c r="M15" s="4">
        <f t="shared" si="6"/>
        <v>22</v>
      </c>
      <c r="N15" s="5">
        <v>9</v>
      </c>
      <c r="O15" s="5">
        <v>13</v>
      </c>
      <c r="P15" s="4">
        <f t="shared" si="7"/>
        <v>26</v>
      </c>
      <c r="Q15" s="5">
        <v>12</v>
      </c>
      <c r="R15" s="5">
        <v>14</v>
      </c>
      <c r="S15" s="4">
        <f t="shared" si="8"/>
        <v>3</v>
      </c>
      <c r="T15" s="4">
        <f t="shared" si="9"/>
        <v>3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3</v>
      </c>
      <c r="AQ15" s="5">
        <v>0</v>
      </c>
      <c r="AR15" s="4">
        <f t="shared" si="10"/>
        <v>0</v>
      </c>
      <c r="AS15" s="5">
        <v>0</v>
      </c>
      <c r="AT15" s="5">
        <v>0</v>
      </c>
      <c r="AU15" s="6"/>
    </row>
    <row r="16" spans="1:47" s="2" customFormat="1" ht="14.25" customHeight="1">
      <c r="A16" s="40"/>
      <c r="B16" s="37" t="s">
        <v>35</v>
      </c>
      <c r="C16" s="39"/>
      <c r="D16" s="4">
        <f t="shared" si="1"/>
        <v>1</v>
      </c>
      <c r="E16" s="5">
        <v>1</v>
      </c>
      <c r="F16" s="5">
        <v>0</v>
      </c>
      <c r="G16" s="4">
        <f t="shared" si="2"/>
        <v>68</v>
      </c>
      <c r="H16" s="4">
        <f t="shared" si="3"/>
        <v>37</v>
      </c>
      <c r="I16" s="4">
        <f t="shared" si="4"/>
        <v>31</v>
      </c>
      <c r="J16" s="4">
        <f t="shared" si="5"/>
        <v>20</v>
      </c>
      <c r="K16" s="5">
        <v>12</v>
      </c>
      <c r="L16" s="5">
        <v>8</v>
      </c>
      <c r="M16" s="4">
        <f t="shared" si="6"/>
        <v>22</v>
      </c>
      <c r="N16" s="5">
        <v>12</v>
      </c>
      <c r="O16" s="5">
        <v>10</v>
      </c>
      <c r="P16" s="4">
        <f t="shared" si="7"/>
        <v>26</v>
      </c>
      <c r="Q16" s="5">
        <v>13</v>
      </c>
      <c r="R16" s="5">
        <v>13</v>
      </c>
      <c r="S16" s="4">
        <f t="shared" si="8"/>
        <v>3</v>
      </c>
      <c r="T16" s="4">
        <f t="shared" si="9"/>
        <v>3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2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3</v>
      </c>
      <c r="AQ16" s="5">
        <v>0</v>
      </c>
      <c r="AR16" s="4">
        <f t="shared" si="10"/>
        <v>0</v>
      </c>
      <c r="AS16" s="5">
        <v>0</v>
      </c>
      <c r="AT16" s="5">
        <v>0</v>
      </c>
      <c r="AU16" s="6"/>
    </row>
    <row r="17" spans="1:47" s="2" customFormat="1" ht="14.25" customHeight="1">
      <c r="A17" s="40"/>
      <c r="B17" s="37" t="s">
        <v>36</v>
      </c>
      <c r="C17" s="39"/>
      <c r="D17" s="4">
        <f t="shared" si="1"/>
        <v>1</v>
      </c>
      <c r="E17" s="5">
        <v>1</v>
      </c>
      <c r="F17" s="5">
        <v>0</v>
      </c>
      <c r="G17" s="4">
        <f t="shared" si="2"/>
        <v>79</v>
      </c>
      <c r="H17" s="4">
        <f t="shared" si="3"/>
        <v>38</v>
      </c>
      <c r="I17" s="4">
        <f t="shared" si="4"/>
        <v>41</v>
      </c>
      <c r="J17" s="4">
        <f t="shared" si="5"/>
        <v>0</v>
      </c>
      <c r="K17" s="5">
        <v>0</v>
      </c>
      <c r="L17" s="5">
        <v>0</v>
      </c>
      <c r="M17" s="4">
        <f t="shared" si="6"/>
        <v>32</v>
      </c>
      <c r="N17" s="5">
        <v>14</v>
      </c>
      <c r="O17" s="5">
        <v>18</v>
      </c>
      <c r="P17" s="4">
        <f t="shared" si="7"/>
        <v>47</v>
      </c>
      <c r="Q17" s="5">
        <v>24</v>
      </c>
      <c r="R17" s="5">
        <v>23</v>
      </c>
      <c r="S17" s="4">
        <f t="shared" si="8"/>
        <v>3</v>
      </c>
      <c r="T17" s="4">
        <f t="shared" si="9"/>
        <v>3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2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3</v>
      </c>
      <c r="AQ17" s="5">
        <v>0</v>
      </c>
      <c r="AR17" s="4">
        <f t="shared" si="10"/>
        <v>0</v>
      </c>
      <c r="AS17" s="5">
        <v>0</v>
      </c>
      <c r="AT17" s="5">
        <v>0</v>
      </c>
      <c r="AU17" s="6"/>
    </row>
    <row r="18" spans="1:47" s="2" customFormat="1" ht="14.25" customHeight="1">
      <c r="A18" s="40"/>
      <c r="B18" s="37" t="s">
        <v>37</v>
      </c>
      <c r="C18" s="39"/>
      <c r="D18" s="4">
        <f t="shared" si="1"/>
        <v>1</v>
      </c>
      <c r="E18" s="5">
        <v>1</v>
      </c>
      <c r="F18" s="5">
        <v>0</v>
      </c>
      <c r="G18" s="4">
        <f t="shared" si="2"/>
        <v>42</v>
      </c>
      <c r="H18" s="4">
        <f t="shared" si="3"/>
        <v>17</v>
      </c>
      <c r="I18" s="4">
        <f t="shared" si="4"/>
        <v>25</v>
      </c>
      <c r="J18" s="4">
        <f t="shared" si="5"/>
        <v>0</v>
      </c>
      <c r="K18" s="5">
        <v>0</v>
      </c>
      <c r="L18" s="5">
        <v>0</v>
      </c>
      <c r="M18" s="4">
        <f t="shared" si="6"/>
        <v>19</v>
      </c>
      <c r="N18" s="5">
        <v>8</v>
      </c>
      <c r="O18" s="5">
        <v>11</v>
      </c>
      <c r="P18" s="4">
        <f t="shared" si="7"/>
        <v>23</v>
      </c>
      <c r="Q18" s="5">
        <v>9</v>
      </c>
      <c r="R18" s="5">
        <v>14</v>
      </c>
      <c r="S18" s="4">
        <f t="shared" si="8"/>
        <v>3</v>
      </c>
      <c r="T18" s="4">
        <f t="shared" si="9"/>
        <v>2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2</v>
      </c>
      <c r="AQ18" s="5">
        <v>0</v>
      </c>
      <c r="AR18" s="4">
        <f t="shared" si="10"/>
        <v>0</v>
      </c>
      <c r="AS18" s="5">
        <v>0</v>
      </c>
      <c r="AT18" s="5">
        <v>0</v>
      </c>
      <c r="AU18" s="6"/>
    </row>
    <row r="19" spans="1:47" s="2" customFormat="1" ht="14.25" customHeight="1">
      <c r="A19" s="40"/>
      <c r="B19" s="37" t="s">
        <v>38</v>
      </c>
      <c r="C19" s="39"/>
      <c r="D19" s="4">
        <f t="shared" si="1"/>
        <v>1</v>
      </c>
      <c r="E19" s="13">
        <v>1</v>
      </c>
      <c r="F19" s="13">
        <v>0</v>
      </c>
      <c r="G19" s="4">
        <f t="shared" si="2"/>
        <v>67</v>
      </c>
      <c r="H19" s="4">
        <f t="shared" si="3"/>
        <v>32</v>
      </c>
      <c r="I19" s="4">
        <f t="shared" si="4"/>
        <v>35</v>
      </c>
      <c r="J19" s="4">
        <f t="shared" si="5"/>
        <v>0</v>
      </c>
      <c r="K19" s="5">
        <v>0</v>
      </c>
      <c r="L19" s="5">
        <v>0</v>
      </c>
      <c r="M19" s="4">
        <f t="shared" si="6"/>
        <v>36</v>
      </c>
      <c r="N19" s="5">
        <v>15</v>
      </c>
      <c r="O19" s="5">
        <v>21</v>
      </c>
      <c r="P19" s="4">
        <f t="shared" si="7"/>
        <v>31</v>
      </c>
      <c r="Q19" s="5">
        <v>17</v>
      </c>
      <c r="R19" s="5">
        <v>14</v>
      </c>
      <c r="S19" s="4">
        <f t="shared" si="8"/>
        <v>3</v>
      </c>
      <c r="T19" s="4">
        <f t="shared" si="9"/>
        <v>2</v>
      </c>
      <c r="U19" s="5">
        <v>1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2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2</v>
      </c>
      <c r="AQ19" s="5">
        <v>0</v>
      </c>
      <c r="AR19" s="4">
        <f t="shared" si="10"/>
        <v>0</v>
      </c>
      <c r="AS19" s="5">
        <v>0</v>
      </c>
      <c r="AT19" s="5">
        <v>0</v>
      </c>
      <c r="AU19" s="6"/>
    </row>
    <row r="20" spans="1:47" s="2" customFormat="1" ht="14.25" customHeight="1">
      <c r="A20" s="40"/>
      <c r="B20" s="37" t="s">
        <v>39</v>
      </c>
      <c r="C20" s="39"/>
      <c r="D20" s="4">
        <f t="shared" si="1"/>
        <v>1</v>
      </c>
      <c r="E20" s="13">
        <v>1</v>
      </c>
      <c r="F20" s="13">
        <v>0</v>
      </c>
      <c r="G20" s="4">
        <f t="shared" si="2"/>
        <v>45</v>
      </c>
      <c r="H20" s="4">
        <f t="shared" si="3"/>
        <v>26</v>
      </c>
      <c r="I20" s="4">
        <f t="shared" si="4"/>
        <v>19</v>
      </c>
      <c r="J20" s="4">
        <f t="shared" si="5"/>
        <v>0</v>
      </c>
      <c r="K20" s="5">
        <v>0</v>
      </c>
      <c r="L20" s="5">
        <v>0</v>
      </c>
      <c r="M20" s="4">
        <f t="shared" si="6"/>
        <v>15</v>
      </c>
      <c r="N20" s="5">
        <v>10</v>
      </c>
      <c r="O20" s="5">
        <v>5</v>
      </c>
      <c r="P20" s="4">
        <f t="shared" si="7"/>
        <v>30</v>
      </c>
      <c r="Q20" s="5">
        <v>16</v>
      </c>
      <c r="R20" s="5">
        <v>14</v>
      </c>
      <c r="S20" s="4">
        <f t="shared" si="8"/>
        <v>3</v>
      </c>
      <c r="T20" s="4">
        <f t="shared" si="9"/>
        <v>2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2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2</v>
      </c>
      <c r="AQ20" s="5">
        <v>0</v>
      </c>
      <c r="AR20" s="4">
        <f t="shared" si="10"/>
        <v>0</v>
      </c>
      <c r="AS20" s="5">
        <v>0</v>
      </c>
      <c r="AT20" s="5">
        <v>0</v>
      </c>
      <c r="AU20" s="6"/>
    </row>
    <row r="21" spans="1:47" s="2" customFormat="1" ht="14.25" customHeight="1">
      <c r="A21" s="40"/>
      <c r="B21" s="37" t="s">
        <v>40</v>
      </c>
      <c r="C21" s="39"/>
      <c r="D21" s="4">
        <f t="shared" si="1"/>
        <v>1</v>
      </c>
      <c r="E21" s="13">
        <v>1</v>
      </c>
      <c r="F21" s="13">
        <v>0</v>
      </c>
      <c r="G21" s="4">
        <f t="shared" si="2"/>
        <v>48</v>
      </c>
      <c r="H21" s="4">
        <f t="shared" si="3"/>
        <v>29</v>
      </c>
      <c r="I21" s="4">
        <f t="shared" si="4"/>
        <v>19</v>
      </c>
      <c r="J21" s="4">
        <f t="shared" si="5"/>
        <v>0</v>
      </c>
      <c r="K21" s="5">
        <v>0</v>
      </c>
      <c r="L21" s="5">
        <v>0</v>
      </c>
      <c r="M21" s="4">
        <f t="shared" si="6"/>
        <v>18</v>
      </c>
      <c r="N21" s="5">
        <v>12</v>
      </c>
      <c r="O21" s="5">
        <v>6</v>
      </c>
      <c r="P21" s="4">
        <f>SUM(Q21:R21)</f>
        <v>30</v>
      </c>
      <c r="Q21" s="5">
        <v>17</v>
      </c>
      <c r="R21" s="5">
        <v>13</v>
      </c>
      <c r="S21" s="4">
        <f t="shared" si="8"/>
        <v>3</v>
      </c>
      <c r="T21" s="4">
        <f t="shared" si="9"/>
        <v>2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2</v>
      </c>
      <c r="AQ21" s="5">
        <v>0</v>
      </c>
      <c r="AR21" s="4">
        <f t="shared" si="10"/>
        <v>0</v>
      </c>
      <c r="AS21" s="5">
        <v>0</v>
      </c>
      <c r="AT21" s="5">
        <v>0</v>
      </c>
      <c r="AU21" s="6"/>
    </row>
    <row r="22" spans="1:47" s="2" customFormat="1" ht="14.25" customHeight="1">
      <c r="A22" s="40"/>
      <c r="B22" s="37" t="s">
        <v>41</v>
      </c>
      <c r="C22" s="39"/>
      <c r="D22" s="4">
        <f>E22</f>
        <v>1</v>
      </c>
      <c r="E22" s="5">
        <v>1</v>
      </c>
      <c r="F22" s="5">
        <v>0</v>
      </c>
      <c r="G22" s="4">
        <f>J22+M22+P22</f>
        <v>129</v>
      </c>
      <c r="H22" s="4">
        <f>K22+N22+Q22</f>
        <v>64</v>
      </c>
      <c r="I22" s="4">
        <f>L22+O22+R22</f>
        <v>65</v>
      </c>
      <c r="J22" s="4">
        <f>SUM(K22:L22)</f>
        <v>0</v>
      </c>
      <c r="K22" s="5">
        <v>0</v>
      </c>
      <c r="L22" s="5">
        <v>0</v>
      </c>
      <c r="M22" s="4">
        <f>SUM(N22:O22)</f>
        <v>61</v>
      </c>
      <c r="N22" s="5">
        <v>32</v>
      </c>
      <c r="O22" s="5">
        <v>29</v>
      </c>
      <c r="P22" s="4">
        <f>SUM(Q22:R22)</f>
        <v>68</v>
      </c>
      <c r="Q22" s="5">
        <v>32</v>
      </c>
      <c r="R22" s="5">
        <v>36</v>
      </c>
      <c r="S22" s="4">
        <f>U22+W22+Y22+AA22+AC22+AE22+AG22+AI22+AK22+AM22+AO22</f>
        <v>4</v>
      </c>
      <c r="T22" s="4">
        <f>V22+X22+Z22+AB22+AD22+AF22+AH22+AJ22+AL22+AN22+AP22</f>
        <v>5</v>
      </c>
      <c r="U22" s="5">
        <v>1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3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5</v>
      </c>
      <c r="AQ22" s="5">
        <v>0</v>
      </c>
      <c r="AR22" s="4">
        <f>AS22+AT22</f>
        <v>0</v>
      </c>
      <c r="AS22" s="5">
        <v>0</v>
      </c>
      <c r="AT22" s="5">
        <v>0</v>
      </c>
      <c r="AU22" s="6"/>
    </row>
    <row r="23" spans="1:47" s="2" customFormat="1" ht="14.25" customHeight="1">
      <c r="A23" s="40"/>
      <c r="B23" s="37"/>
      <c r="C23" s="39"/>
      <c r="D23" s="24"/>
      <c r="E23" s="13"/>
      <c r="F23" s="13"/>
      <c r="G23" s="4"/>
      <c r="H23" s="4"/>
      <c r="I23" s="4"/>
      <c r="J23" s="4"/>
      <c r="K23" s="50"/>
      <c r="L23" s="50"/>
      <c r="M23" s="4"/>
      <c r="N23" s="50"/>
      <c r="O23" s="50"/>
      <c r="P23" s="4"/>
      <c r="Q23" s="50"/>
      <c r="R23" s="50"/>
      <c r="S23" s="4">
        <f t="shared" si="8"/>
        <v>0</v>
      </c>
      <c r="T23" s="4">
        <f t="shared" si="9"/>
        <v>0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1"/>
      <c r="AS23" s="50"/>
      <c r="AT23" s="50"/>
      <c r="AU23" s="6"/>
    </row>
    <row r="24" spans="1:47" s="2" customFormat="1" ht="14.25" customHeight="1">
      <c r="A24" s="40"/>
      <c r="B24" s="37" t="s">
        <v>42</v>
      </c>
      <c r="C24" s="39"/>
      <c r="D24" s="4">
        <f aca="true" t="shared" si="11" ref="D24:D32">E24</f>
        <v>1</v>
      </c>
      <c r="E24" s="5">
        <v>1</v>
      </c>
      <c r="F24" s="5">
        <v>0</v>
      </c>
      <c r="G24" s="4">
        <f t="shared" si="2"/>
        <v>78</v>
      </c>
      <c r="H24" s="4">
        <f t="shared" si="3"/>
        <v>41</v>
      </c>
      <c r="I24" s="4">
        <f t="shared" si="4"/>
        <v>37</v>
      </c>
      <c r="J24" s="4">
        <f t="shared" si="5"/>
        <v>0</v>
      </c>
      <c r="K24" s="5">
        <v>0</v>
      </c>
      <c r="L24" s="5">
        <v>0</v>
      </c>
      <c r="M24" s="4">
        <f t="shared" si="6"/>
        <v>32</v>
      </c>
      <c r="N24" s="5">
        <v>16</v>
      </c>
      <c r="O24" s="5">
        <v>16</v>
      </c>
      <c r="P24" s="4">
        <f t="shared" si="7"/>
        <v>46</v>
      </c>
      <c r="Q24" s="5">
        <v>25</v>
      </c>
      <c r="R24" s="5">
        <v>21</v>
      </c>
      <c r="S24" s="4">
        <f t="shared" si="8"/>
        <v>3</v>
      </c>
      <c r="T24" s="4">
        <f t="shared" si="9"/>
        <v>3</v>
      </c>
      <c r="U24" s="5">
        <v>1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2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3</v>
      </c>
      <c r="AQ24" s="5">
        <v>0</v>
      </c>
      <c r="AR24" s="4">
        <f t="shared" si="10"/>
        <v>0</v>
      </c>
      <c r="AS24" s="5">
        <v>0</v>
      </c>
      <c r="AT24" s="5">
        <v>0</v>
      </c>
      <c r="AU24" s="6"/>
    </row>
    <row r="25" spans="1:47" s="2" customFormat="1" ht="14.25" customHeight="1">
      <c r="A25" s="40"/>
      <c r="B25" s="28" t="s">
        <v>43</v>
      </c>
      <c r="C25" s="39"/>
      <c r="D25" s="4">
        <f t="shared" si="11"/>
        <v>1</v>
      </c>
      <c r="E25" s="5">
        <v>1</v>
      </c>
      <c r="F25" s="5">
        <v>0</v>
      </c>
      <c r="G25" s="4">
        <f t="shared" si="2"/>
        <v>66</v>
      </c>
      <c r="H25" s="4">
        <f t="shared" si="3"/>
        <v>34</v>
      </c>
      <c r="I25" s="4">
        <f t="shared" si="4"/>
        <v>32</v>
      </c>
      <c r="J25" s="4">
        <f t="shared" si="5"/>
        <v>0</v>
      </c>
      <c r="K25" s="5">
        <v>0</v>
      </c>
      <c r="L25" s="5">
        <v>0</v>
      </c>
      <c r="M25" s="4">
        <f t="shared" si="6"/>
        <v>25</v>
      </c>
      <c r="N25" s="5">
        <v>14</v>
      </c>
      <c r="O25" s="5">
        <v>11</v>
      </c>
      <c r="P25" s="4">
        <f t="shared" si="7"/>
        <v>41</v>
      </c>
      <c r="Q25" s="5">
        <v>20</v>
      </c>
      <c r="R25" s="5">
        <v>21</v>
      </c>
      <c r="S25" s="4">
        <f t="shared" si="8"/>
        <v>3</v>
      </c>
      <c r="T25" s="4">
        <f t="shared" si="9"/>
        <v>3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2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3</v>
      </c>
      <c r="AQ25" s="5">
        <v>0</v>
      </c>
      <c r="AR25" s="4">
        <f t="shared" si="10"/>
        <v>0</v>
      </c>
      <c r="AS25" s="5">
        <v>0</v>
      </c>
      <c r="AT25" s="5">
        <v>0</v>
      </c>
      <c r="AU25" s="6"/>
    </row>
    <row r="26" spans="1:47" s="2" customFormat="1" ht="14.25" customHeight="1">
      <c r="A26" s="40"/>
      <c r="B26" s="37" t="s">
        <v>44</v>
      </c>
      <c r="C26" s="39"/>
      <c r="D26" s="4">
        <f t="shared" si="11"/>
        <v>1</v>
      </c>
      <c r="E26" s="5">
        <v>1</v>
      </c>
      <c r="F26" s="5">
        <v>0</v>
      </c>
      <c r="G26" s="4">
        <f t="shared" si="2"/>
        <v>106</v>
      </c>
      <c r="H26" s="4">
        <f t="shared" si="3"/>
        <v>59</v>
      </c>
      <c r="I26" s="4">
        <f t="shared" si="4"/>
        <v>47</v>
      </c>
      <c r="J26" s="4">
        <f t="shared" si="5"/>
        <v>0</v>
      </c>
      <c r="K26" s="5">
        <v>0</v>
      </c>
      <c r="L26" s="5">
        <v>0</v>
      </c>
      <c r="M26" s="4">
        <f t="shared" si="6"/>
        <v>46</v>
      </c>
      <c r="N26" s="5">
        <v>27</v>
      </c>
      <c r="O26" s="5">
        <v>19</v>
      </c>
      <c r="P26" s="4">
        <f t="shared" si="7"/>
        <v>60</v>
      </c>
      <c r="Q26" s="5">
        <v>32</v>
      </c>
      <c r="R26" s="5">
        <v>28</v>
      </c>
      <c r="S26" s="4">
        <f t="shared" si="8"/>
        <v>4</v>
      </c>
      <c r="T26" s="4">
        <f t="shared" si="9"/>
        <v>3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3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3</v>
      </c>
      <c r="AQ26" s="5">
        <v>0</v>
      </c>
      <c r="AR26" s="4">
        <f t="shared" si="10"/>
        <v>0</v>
      </c>
      <c r="AS26" s="5">
        <v>0</v>
      </c>
      <c r="AT26" s="5">
        <v>0</v>
      </c>
      <c r="AU26" s="6"/>
    </row>
    <row r="27" spans="1:47" s="2" customFormat="1" ht="14.25" customHeight="1">
      <c r="A27" s="40"/>
      <c r="B27" s="37" t="s">
        <v>45</v>
      </c>
      <c r="C27" s="39"/>
      <c r="D27" s="4">
        <f t="shared" si="11"/>
        <v>1</v>
      </c>
      <c r="E27" s="5">
        <v>1</v>
      </c>
      <c r="F27" s="5">
        <v>0</v>
      </c>
      <c r="G27" s="4">
        <f t="shared" si="2"/>
        <v>54</v>
      </c>
      <c r="H27" s="4">
        <f t="shared" si="3"/>
        <v>22</v>
      </c>
      <c r="I27" s="4">
        <f t="shared" si="4"/>
        <v>32</v>
      </c>
      <c r="J27" s="4">
        <f t="shared" si="5"/>
        <v>0</v>
      </c>
      <c r="K27" s="5">
        <v>0</v>
      </c>
      <c r="L27" s="5">
        <v>0</v>
      </c>
      <c r="M27" s="4">
        <f t="shared" si="6"/>
        <v>26</v>
      </c>
      <c r="N27" s="5">
        <v>15</v>
      </c>
      <c r="O27" s="5">
        <v>11</v>
      </c>
      <c r="P27" s="4">
        <f t="shared" si="7"/>
        <v>28</v>
      </c>
      <c r="Q27" s="5">
        <v>7</v>
      </c>
      <c r="R27" s="5">
        <v>21</v>
      </c>
      <c r="S27" s="4">
        <f t="shared" si="8"/>
        <v>3</v>
      </c>
      <c r="T27" s="4">
        <f t="shared" si="9"/>
        <v>2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2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2</v>
      </c>
      <c r="AQ27" s="5">
        <v>0</v>
      </c>
      <c r="AR27" s="4">
        <f t="shared" si="10"/>
        <v>0</v>
      </c>
      <c r="AS27" s="5">
        <v>0</v>
      </c>
      <c r="AT27" s="5">
        <v>0</v>
      </c>
      <c r="AU27" s="6"/>
    </row>
    <row r="28" spans="1:47" s="2" customFormat="1" ht="14.25" customHeight="1">
      <c r="A28" s="40"/>
      <c r="B28" s="37" t="s">
        <v>46</v>
      </c>
      <c r="C28" s="39"/>
      <c r="D28" s="4">
        <f t="shared" si="11"/>
        <v>1</v>
      </c>
      <c r="E28" s="5">
        <v>1</v>
      </c>
      <c r="F28" s="5">
        <v>0</v>
      </c>
      <c r="G28" s="4">
        <f t="shared" si="2"/>
        <v>73</v>
      </c>
      <c r="H28" s="4">
        <f t="shared" si="3"/>
        <v>41</v>
      </c>
      <c r="I28" s="4">
        <f t="shared" si="4"/>
        <v>32</v>
      </c>
      <c r="J28" s="4">
        <f t="shared" si="5"/>
        <v>0</v>
      </c>
      <c r="K28" s="5">
        <v>0</v>
      </c>
      <c r="L28" s="5">
        <v>0</v>
      </c>
      <c r="M28" s="4">
        <f t="shared" si="6"/>
        <v>36</v>
      </c>
      <c r="N28" s="5">
        <v>25</v>
      </c>
      <c r="O28" s="5">
        <v>11</v>
      </c>
      <c r="P28" s="4">
        <f t="shared" si="7"/>
        <v>37</v>
      </c>
      <c r="Q28" s="5">
        <v>16</v>
      </c>
      <c r="R28" s="5">
        <v>21</v>
      </c>
      <c r="S28" s="4">
        <f t="shared" si="8"/>
        <v>3</v>
      </c>
      <c r="T28" s="4">
        <f t="shared" si="9"/>
        <v>3</v>
      </c>
      <c r="U28" s="5">
        <v>1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3</v>
      </c>
      <c r="AQ28" s="5">
        <v>0</v>
      </c>
      <c r="AR28" s="4">
        <f t="shared" si="10"/>
        <v>0</v>
      </c>
      <c r="AS28" s="5">
        <v>0</v>
      </c>
      <c r="AT28" s="5">
        <v>0</v>
      </c>
      <c r="AU28" s="6"/>
    </row>
    <row r="29" spans="1:47" s="2" customFormat="1" ht="14.25" customHeight="1">
      <c r="A29" s="40"/>
      <c r="B29" s="37" t="s">
        <v>47</v>
      </c>
      <c r="C29" s="39"/>
      <c r="D29" s="4">
        <f t="shared" si="11"/>
        <v>1</v>
      </c>
      <c r="E29" s="5">
        <v>1</v>
      </c>
      <c r="F29" s="5">
        <v>0</v>
      </c>
      <c r="G29" s="4">
        <f t="shared" si="2"/>
        <v>59</v>
      </c>
      <c r="H29" s="4">
        <f t="shared" si="3"/>
        <v>29</v>
      </c>
      <c r="I29" s="4">
        <f t="shared" si="4"/>
        <v>30</v>
      </c>
      <c r="J29" s="4">
        <f t="shared" si="5"/>
        <v>0</v>
      </c>
      <c r="K29" s="5">
        <v>0</v>
      </c>
      <c r="L29" s="5">
        <v>0</v>
      </c>
      <c r="M29" s="4">
        <f t="shared" si="6"/>
        <v>22</v>
      </c>
      <c r="N29" s="5">
        <v>10</v>
      </c>
      <c r="O29" s="5">
        <v>12</v>
      </c>
      <c r="P29" s="4">
        <f t="shared" si="7"/>
        <v>37</v>
      </c>
      <c r="Q29" s="5">
        <v>19</v>
      </c>
      <c r="R29" s="5">
        <v>18</v>
      </c>
      <c r="S29" s="4">
        <f t="shared" si="8"/>
        <v>3</v>
      </c>
      <c r="T29" s="4">
        <f t="shared" si="9"/>
        <v>2</v>
      </c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2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2</v>
      </c>
      <c r="AQ29" s="5">
        <v>0</v>
      </c>
      <c r="AR29" s="4">
        <f t="shared" si="10"/>
        <v>0</v>
      </c>
      <c r="AS29" s="5">
        <v>0</v>
      </c>
      <c r="AT29" s="5">
        <v>0</v>
      </c>
      <c r="AU29" s="6"/>
    </row>
    <row r="30" spans="1:47" s="2" customFormat="1" ht="14.25" customHeight="1">
      <c r="A30" s="40"/>
      <c r="B30" s="37" t="s">
        <v>48</v>
      </c>
      <c r="C30" s="39"/>
      <c r="D30" s="4">
        <f t="shared" si="11"/>
        <v>1</v>
      </c>
      <c r="E30" s="5">
        <v>1</v>
      </c>
      <c r="F30" s="5">
        <v>0</v>
      </c>
      <c r="G30" s="4">
        <f t="shared" si="2"/>
        <v>43</v>
      </c>
      <c r="H30" s="4">
        <f t="shared" si="3"/>
        <v>20</v>
      </c>
      <c r="I30" s="4">
        <f t="shared" si="4"/>
        <v>23</v>
      </c>
      <c r="J30" s="4">
        <f t="shared" si="5"/>
        <v>0</v>
      </c>
      <c r="K30" s="5">
        <v>0</v>
      </c>
      <c r="L30" s="5">
        <v>0</v>
      </c>
      <c r="M30" s="4">
        <f t="shared" si="6"/>
        <v>16</v>
      </c>
      <c r="N30" s="5">
        <v>10</v>
      </c>
      <c r="O30" s="5">
        <v>6</v>
      </c>
      <c r="P30" s="4">
        <f t="shared" si="7"/>
        <v>27</v>
      </c>
      <c r="Q30" s="5">
        <v>10</v>
      </c>
      <c r="R30" s="5">
        <v>17</v>
      </c>
      <c r="S30" s="4">
        <f t="shared" si="8"/>
        <v>3</v>
      </c>
      <c r="T30" s="4">
        <f t="shared" si="9"/>
        <v>2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2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2</v>
      </c>
      <c r="AQ30" s="5">
        <v>0</v>
      </c>
      <c r="AR30" s="4">
        <f t="shared" si="10"/>
        <v>0</v>
      </c>
      <c r="AS30" s="5">
        <v>0</v>
      </c>
      <c r="AT30" s="5">
        <v>0</v>
      </c>
      <c r="AU30" s="6"/>
    </row>
    <row r="31" spans="1:47" s="2" customFormat="1" ht="14.25" customHeight="1">
      <c r="A31" s="40"/>
      <c r="B31" s="37" t="s">
        <v>49</v>
      </c>
      <c r="C31" s="39"/>
      <c r="D31" s="4">
        <f t="shared" si="11"/>
        <v>1</v>
      </c>
      <c r="E31" s="5">
        <v>1</v>
      </c>
      <c r="F31" s="5">
        <v>0</v>
      </c>
      <c r="G31" s="4">
        <f t="shared" si="2"/>
        <v>50</v>
      </c>
      <c r="H31" s="4">
        <f t="shared" si="3"/>
        <v>30</v>
      </c>
      <c r="I31" s="4">
        <f t="shared" si="4"/>
        <v>20</v>
      </c>
      <c r="J31" s="4">
        <f t="shared" si="5"/>
        <v>0</v>
      </c>
      <c r="K31" s="5">
        <v>0</v>
      </c>
      <c r="L31" s="5">
        <v>0</v>
      </c>
      <c r="M31" s="4">
        <f t="shared" si="6"/>
        <v>26</v>
      </c>
      <c r="N31" s="5">
        <v>14</v>
      </c>
      <c r="O31" s="5">
        <v>12</v>
      </c>
      <c r="P31" s="4">
        <f t="shared" si="7"/>
        <v>24</v>
      </c>
      <c r="Q31" s="5">
        <v>16</v>
      </c>
      <c r="R31" s="5">
        <v>8</v>
      </c>
      <c r="S31" s="4">
        <f t="shared" si="8"/>
        <v>3</v>
      </c>
      <c r="T31" s="4">
        <f t="shared" si="9"/>
        <v>2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2</v>
      </c>
      <c r="AQ31" s="5">
        <v>0</v>
      </c>
      <c r="AR31" s="4">
        <f t="shared" si="10"/>
        <v>0</v>
      </c>
      <c r="AS31" s="5">
        <v>0</v>
      </c>
      <c r="AT31" s="5">
        <v>0</v>
      </c>
      <c r="AU31" s="6"/>
    </row>
    <row r="32" spans="1:47" s="2" customFormat="1" ht="14.25" customHeight="1">
      <c r="A32" s="40"/>
      <c r="B32" s="37" t="s">
        <v>50</v>
      </c>
      <c r="C32" s="39"/>
      <c r="D32" s="4">
        <f t="shared" si="11"/>
        <v>1</v>
      </c>
      <c r="E32" s="5">
        <v>1</v>
      </c>
      <c r="F32" s="5">
        <v>0</v>
      </c>
      <c r="G32" s="4">
        <f t="shared" si="2"/>
        <v>63</v>
      </c>
      <c r="H32" s="4">
        <f t="shared" si="3"/>
        <v>29</v>
      </c>
      <c r="I32" s="4">
        <f t="shared" si="4"/>
        <v>34</v>
      </c>
      <c r="J32" s="4">
        <f t="shared" si="5"/>
        <v>19</v>
      </c>
      <c r="K32" s="5">
        <v>11</v>
      </c>
      <c r="L32" s="5">
        <v>8</v>
      </c>
      <c r="M32" s="4">
        <f t="shared" si="6"/>
        <v>21</v>
      </c>
      <c r="N32" s="5">
        <v>11</v>
      </c>
      <c r="O32" s="5">
        <v>10</v>
      </c>
      <c r="P32" s="4">
        <f t="shared" si="7"/>
        <v>23</v>
      </c>
      <c r="Q32" s="5">
        <v>7</v>
      </c>
      <c r="R32" s="5">
        <v>16</v>
      </c>
      <c r="S32" s="4">
        <f t="shared" si="8"/>
        <v>3</v>
      </c>
      <c r="T32" s="4">
        <f t="shared" si="9"/>
        <v>3</v>
      </c>
      <c r="U32" s="5">
        <v>1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2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3</v>
      </c>
      <c r="AQ32" s="5">
        <v>0</v>
      </c>
      <c r="AR32" s="4">
        <f t="shared" si="10"/>
        <v>0</v>
      </c>
      <c r="AS32" s="5">
        <v>0</v>
      </c>
      <c r="AT32" s="5">
        <v>0</v>
      </c>
      <c r="AU32" s="6"/>
    </row>
    <row r="33" spans="1:47" s="2" customFormat="1" ht="14.25" customHeight="1">
      <c r="A33" s="31"/>
      <c r="B33" s="41" t="s">
        <v>31</v>
      </c>
      <c r="C33" s="33" t="s">
        <v>5</v>
      </c>
      <c r="D33" s="5">
        <f aca="true" t="shared" si="12" ref="D33:AT33">SUM(D13:D32)</f>
        <v>19</v>
      </c>
      <c r="E33" s="5">
        <f t="shared" si="12"/>
        <v>19</v>
      </c>
      <c r="F33" s="5">
        <f t="shared" si="12"/>
        <v>0</v>
      </c>
      <c r="G33" s="5">
        <f t="shared" si="12"/>
        <v>1228</v>
      </c>
      <c r="H33" s="5">
        <f t="shared" si="12"/>
        <v>628</v>
      </c>
      <c r="I33" s="5">
        <f t="shared" si="12"/>
        <v>600</v>
      </c>
      <c r="J33" s="5">
        <f t="shared" si="12"/>
        <v>50</v>
      </c>
      <c r="K33" s="5">
        <f t="shared" si="12"/>
        <v>27</v>
      </c>
      <c r="L33" s="5">
        <f t="shared" si="12"/>
        <v>23</v>
      </c>
      <c r="M33" s="5">
        <f t="shared" si="12"/>
        <v>518</v>
      </c>
      <c r="N33" s="5">
        <f t="shared" si="12"/>
        <v>275</v>
      </c>
      <c r="O33" s="5">
        <f t="shared" si="12"/>
        <v>243</v>
      </c>
      <c r="P33" s="5">
        <f t="shared" si="12"/>
        <v>660</v>
      </c>
      <c r="Q33" s="5">
        <f t="shared" si="12"/>
        <v>326</v>
      </c>
      <c r="R33" s="5">
        <f t="shared" si="12"/>
        <v>334</v>
      </c>
      <c r="S33" s="5">
        <f t="shared" si="12"/>
        <v>59</v>
      </c>
      <c r="T33" s="5">
        <f t="shared" si="12"/>
        <v>49</v>
      </c>
      <c r="U33" s="5">
        <f t="shared" si="12"/>
        <v>19</v>
      </c>
      <c r="V33" s="5">
        <f t="shared" si="12"/>
        <v>0</v>
      </c>
      <c r="W33" s="5">
        <f t="shared" si="12"/>
        <v>0</v>
      </c>
      <c r="X33" s="5">
        <f t="shared" si="12"/>
        <v>0</v>
      </c>
      <c r="Y33" s="5">
        <f t="shared" si="12"/>
        <v>0</v>
      </c>
      <c r="Z33" s="5">
        <f t="shared" si="12"/>
        <v>0</v>
      </c>
      <c r="AA33" s="5">
        <f t="shared" si="12"/>
        <v>0</v>
      </c>
      <c r="AB33" s="5">
        <f t="shared" si="12"/>
        <v>0</v>
      </c>
      <c r="AC33" s="5">
        <f t="shared" si="12"/>
        <v>0</v>
      </c>
      <c r="AD33" s="5">
        <f t="shared" si="12"/>
        <v>0</v>
      </c>
      <c r="AE33" s="5">
        <f t="shared" si="12"/>
        <v>0</v>
      </c>
      <c r="AF33" s="5">
        <f t="shared" si="12"/>
        <v>0</v>
      </c>
      <c r="AG33" s="5">
        <f t="shared" si="12"/>
        <v>40</v>
      </c>
      <c r="AH33" s="5">
        <f t="shared" si="12"/>
        <v>0</v>
      </c>
      <c r="AI33" s="5">
        <f t="shared" si="12"/>
        <v>0</v>
      </c>
      <c r="AJ33" s="5">
        <f t="shared" si="12"/>
        <v>0</v>
      </c>
      <c r="AK33" s="5">
        <f t="shared" si="12"/>
        <v>0</v>
      </c>
      <c r="AL33" s="5">
        <f t="shared" si="12"/>
        <v>0</v>
      </c>
      <c r="AM33" s="5">
        <f t="shared" si="12"/>
        <v>0</v>
      </c>
      <c r="AN33" s="5">
        <f t="shared" si="12"/>
        <v>0</v>
      </c>
      <c r="AO33" s="5">
        <f t="shared" si="12"/>
        <v>0</v>
      </c>
      <c r="AP33" s="5">
        <f t="shared" si="12"/>
        <v>49</v>
      </c>
      <c r="AQ33" s="5">
        <f t="shared" si="12"/>
        <v>0</v>
      </c>
      <c r="AR33" s="5">
        <f t="shared" si="12"/>
        <v>0</v>
      </c>
      <c r="AS33" s="5">
        <f t="shared" si="12"/>
        <v>0</v>
      </c>
      <c r="AT33" s="5">
        <f t="shared" si="12"/>
        <v>0</v>
      </c>
      <c r="AU33" s="6"/>
    </row>
    <row r="34" spans="1:47" s="2" customFormat="1" ht="14.25" customHeight="1">
      <c r="A34" s="31"/>
      <c r="B34" s="31"/>
      <c r="C34" s="3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6"/>
    </row>
    <row r="35" spans="1:47" s="2" customFormat="1" ht="14.25" customHeight="1">
      <c r="A35" s="57" t="s">
        <v>51</v>
      </c>
      <c r="B35" s="61"/>
      <c r="C35" s="5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6"/>
    </row>
    <row r="36" spans="1:47" s="2" customFormat="1" ht="14.25" customHeight="1">
      <c r="A36" s="40"/>
      <c r="B36" s="37" t="s">
        <v>52</v>
      </c>
      <c r="C36" s="33"/>
      <c r="D36" s="4">
        <f aca="true" t="shared" si="13" ref="D36:D45">E36</f>
        <v>1</v>
      </c>
      <c r="E36" s="5">
        <v>1</v>
      </c>
      <c r="F36" s="5">
        <v>0</v>
      </c>
      <c r="G36" s="4">
        <f>J36+M36+P36</f>
        <v>42</v>
      </c>
      <c r="H36" s="4">
        <f>K36+N36+Q36</f>
        <v>19</v>
      </c>
      <c r="I36" s="4">
        <f>L36+O36+R36</f>
        <v>23</v>
      </c>
      <c r="J36" s="4">
        <f aca="true" t="shared" si="14" ref="J36:J45">SUM(K36:L36)</f>
        <v>0</v>
      </c>
      <c r="K36" s="5">
        <v>0</v>
      </c>
      <c r="L36" s="5">
        <v>0</v>
      </c>
      <c r="M36" s="4">
        <f aca="true" t="shared" si="15" ref="M36:M45">SUM(N36:O36)</f>
        <v>23</v>
      </c>
      <c r="N36" s="5">
        <v>8</v>
      </c>
      <c r="O36" s="5">
        <v>15</v>
      </c>
      <c r="P36" s="4">
        <f aca="true" t="shared" si="16" ref="P36:P45">SUM(Q36:R36)</f>
        <v>19</v>
      </c>
      <c r="Q36" s="5">
        <v>11</v>
      </c>
      <c r="R36" s="5">
        <v>8</v>
      </c>
      <c r="S36" s="4">
        <f>U36+W36+Y36+AA36+AC36+AE36+AG36+AI36+AK36+AM36+AO36</f>
        <v>4</v>
      </c>
      <c r="T36" s="4">
        <f>V36+X36+Z36+AB36+AD36+AF36+AH36+AJ36+AL36+AN36+AP36</f>
        <v>1</v>
      </c>
      <c r="U36" s="5">
        <v>0</v>
      </c>
      <c r="V36" s="5">
        <v>1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3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4">
        <f aca="true" t="shared" si="17" ref="AR36:AR66">AS36+AT36</f>
        <v>0</v>
      </c>
      <c r="AS36" s="5">
        <v>0</v>
      </c>
      <c r="AT36" s="5">
        <v>0</v>
      </c>
      <c r="AU36" s="6"/>
    </row>
    <row r="37" spans="1:47" s="2" customFormat="1" ht="14.25" customHeight="1">
      <c r="A37" s="40"/>
      <c r="B37" s="37" t="s">
        <v>53</v>
      </c>
      <c r="C37" s="33"/>
      <c r="D37" s="4">
        <f t="shared" si="13"/>
        <v>1</v>
      </c>
      <c r="E37" s="5">
        <v>1</v>
      </c>
      <c r="F37" s="5">
        <v>0</v>
      </c>
      <c r="G37" s="4">
        <f aca="true" t="shared" si="18" ref="G37:G66">J37+M37+P37</f>
        <v>57</v>
      </c>
      <c r="H37" s="4">
        <f aca="true" t="shared" si="19" ref="H37:H66">K37+N37+Q37</f>
        <v>28</v>
      </c>
      <c r="I37" s="4">
        <f aca="true" t="shared" si="20" ref="I37:I66">L37+O37+R37</f>
        <v>29</v>
      </c>
      <c r="J37" s="4">
        <f t="shared" si="14"/>
        <v>0</v>
      </c>
      <c r="K37" s="5">
        <v>0</v>
      </c>
      <c r="L37" s="5">
        <v>0</v>
      </c>
      <c r="M37" s="4">
        <f t="shared" si="15"/>
        <v>27</v>
      </c>
      <c r="N37" s="5">
        <v>12</v>
      </c>
      <c r="O37" s="5">
        <v>15</v>
      </c>
      <c r="P37" s="4">
        <f t="shared" si="16"/>
        <v>30</v>
      </c>
      <c r="Q37" s="5">
        <v>16</v>
      </c>
      <c r="R37" s="5">
        <v>14</v>
      </c>
      <c r="S37" s="4">
        <f aca="true" t="shared" si="21" ref="S37:S45">U37+W37+Y37+AA37+AC37+AE37+AG37+AI37+AK37+AM37+AO37</f>
        <v>7</v>
      </c>
      <c r="T37" s="4">
        <f aca="true" t="shared" si="22" ref="T37:T45">V37+X37+Z37+AB37+AD37+AF37+AH37+AJ37+AL37+AN37+AP37</f>
        <v>1</v>
      </c>
      <c r="U37" s="5">
        <v>0</v>
      </c>
      <c r="V37" s="5">
        <v>1</v>
      </c>
      <c r="W37" s="5">
        <v>1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6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4">
        <v>0</v>
      </c>
      <c r="AS37" s="5">
        <v>0</v>
      </c>
      <c r="AT37" s="5">
        <v>0</v>
      </c>
      <c r="AU37" s="6"/>
    </row>
    <row r="38" spans="1:47" s="2" customFormat="1" ht="14.25" customHeight="1">
      <c r="A38" s="40"/>
      <c r="B38" s="37" t="s">
        <v>54</v>
      </c>
      <c r="C38" s="33"/>
      <c r="D38" s="4">
        <f t="shared" si="13"/>
        <v>1</v>
      </c>
      <c r="E38" s="5">
        <v>1</v>
      </c>
      <c r="F38" s="5">
        <v>0</v>
      </c>
      <c r="G38" s="4">
        <f t="shared" si="18"/>
        <v>0</v>
      </c>
      <c r="H38" s="4">
        <f t="shared" si="19"/>
        <v>0</v>
      </c>
      <c r="I38" s="4">
        <f t="shared" si="20"/>
        <v>0</v>
      </c>
      <c r="J38" s="4">
        <f t="shared" si="14"/>
        <v>0</v>
      </c>
      <c r="K38" s="5">
        <v>0</v>
      </c>
      <c r="L38" s="5">
        <v>0</v>
      </c>
      <c r="M38" s="4">
        <f t="shared" si="15"/>
        <v>0</v>
      </c>
      <c r="N38" s="5">
        <v>0</v>
      </c>
      <c r="O38" s="5">
        <v>0</v>
      </c>
      <c r="P38" s="4">
        <f t="shared" si="16"/>
        <v>0</v>
      </c>
      <c r="Q38" s="5">
        <v>0</v>
      </c>
      <c r="R38" s="5">
        <v>0</v>
      </c>
      <c r="S38" s="4">
        <f t="shared" si="21"/>
        <v>0</v>
      </c>
      <c r="T38" s="4">
        <f t="shared" si="22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4">
        <f t="shared" si="17"/>
        <v>0</v>
      </c>
      <c r="AS38" s="5">
        <v>0</v>
      </c>
      <c r="AT38" s="5">
        <v>0</v>
      </c>
      <c r="AU38" s="6"/>
    </row>
    <row r="39" spans="1:47" s="2" customFormat="1" ht="14.25" customHeight="1">
      <c r="A39" s="40"/>
      <c r="B39" s="37" t="s">
        <v>55</v>
      </c>
      <c r="C39" s="33"/>
      <c r="D39" s="4">
        <f t="shared" si="13"/>
        <v>1</v>
      </c>
      <c r="E39" s="5">
        <v>1</v>
      </c>
      <c r="F39" s="5">
        <v>0</v>
      </c>
      <c r="G39" s="4">
        <f t="shared" si="18"/>
        <v>0</v>
      </c>
      <c r="H39" s="4">
        <f t="shared" si="19"/>
        <v>0</v>
      </c>
      <c r="I39" s="4">
        <f t="shared" si="20"/>
        <v>0</v>
      </c>
      <c r="J39" s="4">
        <f t="shared" si="14"/>
        <v>0</v>
      </c>
      <c r="K39" s="5">
        <v>0</v>
      </c>
      <c r="L39" s="5">
        <v>0</v>
      </c>
      <c r="M39" s="4">
        <f t="shared" si="15"/>
        <v>0</v>
      </c>
      <c r="N39" s="5">
        <v>0</v>
      </c>
      <c r="O39" s="5">
        <v>0</v>
      </c>
      <c r="P39" s="4">
        <f t="shared" si="16"/>
        <v>0</v>
      </c>
      <c r="Q39" s="5">
        <v>0</v>
      </c>
      <c r="R39" s="5">
        <v>0</v>
      </c>
      <c r="S39" s="4">
        <f t="shared" si="21"/>
        <v>0</v>
      </c>
      <c r="T39" s="4">
        <f t="shared" si="22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4">
        <f t="shared" si="17"/>
        <v>0</v>
      </c>
      <c r="AS39" s="5">
        <v>0</v>
      </c>
      <c r="AT39" s="5">
        <v>0</v>
      </c>
      <c r="AU39" s="6"/>
    </row>
    <row r="40" spans="1:47" s="2" customFormat="1" ht="14.25" customHeight="1">
      <c r="A40" s="40"/>
      <c r="B40" s="37" t="s">
        <v>56</v>
      </c>
      <c r="C40" s="33"/>
      <c r="D40" s="4">
        <f t="shared" si="13"/>
        <v>1</v>
      </c>
      <c r="E40" s="5">
        <v>1</v>
      </c>
      <c r="F40" s="5">
        <v>0</v>
      </c>
      <c r="G40" s="4">
        <f t="shared" si="18"/>
        <v>58</v>
      </c>
      <c r="H40" s="4">
        <f t="shared" si="19"/>
        <v>31</v>
      </c>
      <c r="I40" s="4">
        <f t="shared" si="20"/>
        <v>27</v>
      </c>
      <c r="J40" s="4">
        <f t="shared" si="14"/>
        <v>0</v>
      </c>
      <c r="K40" s="5">
        <v>0</v>
      </c>
      <c r="L40" s="5">
        <v>0</v>
      </c>
      <c r="M40" s="4">
        <f t="shared" si="15"/>
        <v>29</v>
      </c>
      <c r="N40" s="5">
        <v>15</v>
      </c>
      <c r="O40" s="5">
        <v>14</v>
      </c>
      <c r="P40" s="4">
        <f t="shared" si="16"/>
        <v>29</v>
      </c>
      <c r="Q40" s="5">
        <v>16</v>
      </c>
      <c r="R40" s="5">
        <v>13</v>
      </c>
      <c r="S40" s="4">
        <f t="shared" si="21"/>
        <v>10</v>
      </c>
      <c r="T40" s="4">
        <f t="shared" si="22"/>
        <v>1</v>
      </c>
      <c r="U40" s="5">
        <v>0</v>
      </c>
      <c r="V40" s="5">
        <v>1</v>
      </c>
      <c r="W40" s="5">
        <v>1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9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4">
        <f t="shared" si="17"/>
        <v>1</v>
      </c>
      <c r="AS40" s="5">
        <v>0</v>
      </c>
      <c r="AT40" s="5">
        <v>1</v>
      </c>
      <c r="AU40" s="6"/>
    </row>
    <row r="41" spans="1:47" s="2" customFormat="1" ht="14.25" customHeight="1">
      <c r="A41" s="40"/>
      <c r="B41" s="37" t="s">
        <v>135</v>
      </c>
      <c r="C41" s="33"/>
      <c r="D41" s="4">
        <f>E41</f>
        <v>1</v>
      </c>
      <c r="E41" s="5">
        <v>1</v>
      </c>
      <c r="F41" s="5">
        <v>0</v>
      </c>
      <c r="G41" s="4">
        <f>J41+M41+P41</f>
        <v>0</v>
      </c>
      <c r="H41" s="4">
        <f>K41+N41+Q41</f>
        <v>0</v>
      </c>
      <c r="I41" s="4">
        <f>L41+O41+R41</f>
        <v>0</v>
      </c>
      <c r="J41" s="4">
        <f>SUM(K41:L41)</f>
        <v>0</v>
      </c>
      <c r="K41" s="5">
        <v>0</v>
      </c>
      <c r="L41" s="5">
        <v>0</v>
      </c>
      <c r="M41" s="4">
        <f>SUM(N41:O41)</f>
        <v>0</v>
      </c>
      <c r="N41" s="5">
        <v>0</v>
      </c>
      <c r="O41" s="5">
        <v>0</v>
      </c>
      <c r="P41" s="4">
        <f>SUM(Q41:R41)</f>
        <v>0</v>
      </c>
      <c r="Q41" s="5">
        <v>0</v>
      </c>
      <c r="R41" s="5">
        <v>0</v>
      </c>
      <c r="S41" s="4">
        <f>U41+W41+Y41+AA41+AC41+AE41+AG41+AI41+AK41+AM41+AO41</f>
        <v>0</v>
      </c>
      <c r="T41" s="4">
        <f>V41+X41+Z41+AB41+AD41+AF41+AH41+AJ41+AL41+AN41+AP41</f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4">
        <f>AS41+AT41</f>
        <v>0</v>
      </c>
      <c r="AS41" s="5">
        <v>0</v>
      </c>
      <c r="AT41" s="5">
        <v>0</v>
      </c>
      <c r="AU41" s="6"/>
    </row>
    <row r="42" spans="1:47" s="2" customFormat="1" ht="14.25" customHeight="1">
      <c r="A42" s="40"/>
      <c r="B42" s="37" t="s">
        <v>57</v>
      </c>
      <c r="C42" s="33"/>
      <c r="D42" s="4">
        <f t="shared" si="13"/>
        <v>1</v>
      </c>
      <c r="E42" s="5">
        <v>1</v>
      </c>
      <c r="F42" s="5">
        <v>0</v>
      </c>
      <c r="G42" s="4">
        <f t="shared" si="18"/>
        <v>0</v>
      </c>
      <c r="H42" s="4">
        <f t="shared" si="19"/>
        <v>0</v>
      </c>
      <c r="I42" s="4">
        <f t="shared" si="20"/>
        <v>0</v>
      </c>
      <c r="J42" s="4">
        <f t="shared" si="14"/>
        <v>0</v>
      </c>
      <c r="K42" s="5">
        <v>0</v>
      </c>
      <c r="L42" s="5">
        <v>0</v>
      </c>
      <c r="M42" s="4">
        <f t="shared" si="15"/>
        <v>0</v>
      </c>
      <c r="N42" s="5">
        <v>0</v>
      </c>
      <c r="O42" s="5">
        <v>0</v>
      </c>
      <c r="P42" s="4">
        <f t="shared" si="16"/>
        <v>0</v>
      </c>
      <c r="Q42" s="5">
        <v>0</v>
      </c>
      <c r="R42" s="5">
        <v>0</v>
      </c>
      <c r="S42" s="4">
        <f t="shared" si="21"/>
        <v>0</v>
      </c>
      <c r="T42" s="4">
        <f t="shared" si="22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4">
        <f t="shared" si="17"/>
        <v>0</v>
      </c>
      <c r="AS42" s="5">
        <v>0</v>
      </c>
      <c r="AT42" s="5">
        <v>0</v>
      </c>
      <c r="AU42" s="6"/>
    </row>
    <row r="43" spans="1:47" s="2" customFormat="1" ht="14.25" customHeight="1">
      <c r="A43" s="40"/>
      <c r="B43" s="37" t="s">
        <v>58</v>
      </c>
      <c r="C43" s="33"/>
      <c r="D43" s="4">
        <f t="shared" si="13"/>
        <v>1</v>
      </c>
      <c r="E43" s="5">
        <v>1</v>
      </c>
      <c r="F43" s="5"/>
      <c r="G43" s="4">
        <f t="shared" si="18"/>
        <v>31</v>
      </c>
      <c r="H43" s="4">
        <f t="shared" si="19"/>
        <v>16</v>
      </c>
      <c r="I43" s="4">
        <f t="shared" si="20"/>
        <v>15</v>
      </c>
      <c r="J43" s="4">
        <f t="shared" si="14"/>
        <v>0</v>
      </c>
      <c r="K43" s="5">
        <v>0</v>
      </c>
      <c r="L43" s="5">
        <v>0</v>
      </c>
      <c r="M43" s="4">
        <f t="shared" si="15"/>
        <v>10</v>
      </c>
      <c r="N43" s="5">
        <v>6</v>
      </c>
      <c r="O43" s="5">
        <v>4</v>
      </c>
      <c r="P43" s="4">
        <f t="shared" si="16"/>
        <v>21</v>
      </c>
      <c r="Q43" s="5">
        <v>10</v>
      </c>
      <c r="R43" s="5">
        <v>11</v>
      </c>
      <c r="S43" s="4">
        <f t="shared" si="21"/>
        <v>3</v>
      </c>
      <c r="T43" s="4">
        <f t="shared" si="22"/>
        <v>1</v>
      </c>
      <c r="U43" s="5">
        <v>0</v>
      </c>
      <c r="V43" s="5">
        <v>1</v>
      </c>
      <c r="W43" s="5">
        <v>1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2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4">
        <f t="shared" si="17"/>
        <v>1</v>
      </c>
      <c r="AS43" s="5">
        <v>0</v>
      </c>
      <c r="AT43" s="5">
        <v>1</v>
      </c>
      <c r="AU43" s="6"/>
    </row>
    <row r="44" spans="1:47" s="2" customFormat="1" ht="14.25" customHeight="1">
      <c r="A44" s="40"/>
      <c r="B44" s="37" t="s">
        <v>59</v>
      </c>
      <c r="C44" s="33"/>
      <c r="D44" s="4">
        <f t="shared" si="13"/>
        <v>1</v>
      </c>
      <c r="E44" s="5">
        <v>1</v>
      </c>
      <c r="F44" s="5">
        <v>0</v>
      </c>
      <c r="G44" s="4">
        <f t="shared" si="18"/>
        <v>15</v>
      </c>
      <c r="H44" s="4">
        <f t="shared" si="19"/>
        <v>7</v>
      </c>
      <c r="I44" s="4">
        <f t="shared" si="20"/>
        <v>8</v>
      </c>
      <c r="J44" s="4">
        <f t="shared" si="14"/>
        <v>0</v>
      </c>
      <c r="K44" s="5">
        <v>0</v>
      </c>
      <c r="L44" s="5">
        <v>0</v>
      </c>
      <c r="M44" s="4">
        <f t="shared" si="15"/>
        <v>5</v>
      </c>
      <c r="N44" s="5">
        <v>1</v>
      </c>
      <c r="O44" s="5">
        <v>4</v>
      </c>
      <c r="P44" s="4">
        <f t="shared" si="16"/>
        <v>10</v>
      </c>
      <c r="Q44" s="5">
        <v>6</v>
      </c>
      <c r="R44" s="5">
        <v>4</v>
      </c>
      <c r="S44" s="4">
        <f t="shared" si="21"/>
        <v>4</v>
      </c>
      <c r="T44" s="4">
        <f t="shared" si="22"/>
        <v>1</v>
      </c>
      <c r="U44" s="5">
        <v>0</v>
      </c>
      <c r="V44" s="5">
        <v>1</v>
      </c>
      <c r="W44" s="5">
        <v>1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3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4">
        <f t="shared" si="17"/>
        <v>0</v>
      </c>
      <c r="AS44" s="5">
        <v>0</v>
      </c>
      <c r="AT44" s="5">
        <v>0</v>
      </c>
      <c r="AU44" s="6"/>
    </row>
    <row r="45" spans="1:47" s="2" customFormat="1" ht="14.25" customHeight="1">
      <c r="A45" s="42"/>
      <c r="B45" s="37" t="s">
        <v>60</v>
      </c>
      <c r="C45" s="33"/>
      <c r="D45" s="4">
        <f t="shared" si="13"/>
        <v>1</v>
      </c>
      <c r="E45" s="5">
        <v>1</v>
      </c>
      <c r="F45" s="5">
        <v>0</v>
      </c>
      <c r="G45" s="4">
        <f t="shared" si="18"/>
        <v>0</v>
      </c>
      <c r="H45" s="4">
        <f t="shared" si="19"/>
        <v>0</v>
      </c>
      <c r="I45" s="4">
        <f t="shared" si="20"/>
        <v>0</v>
      </c>
      <c r="J45" s="4">
        <f t="shared" si="14"/>
        <v>0</v>
      </c>
      <c r="K45" s="5">
        <v>0</v>
      </c>
      <c r="L45" s="5">
        <v>0</v>
      </c>
      <c r="M45" s="4">
        <f t="shared" si="15"/>
        <v>0</v>
      </c>
      <c r="N45" s="5">
        <v>0</v>
      </c>
      <c r="O45" s="5">
        <v>0</v>
      </c>
      <c r="P45" s="4">
        <f t="shared" si="16"/>
        <v>0</v>
      </c>
      <c r="Q45" s="5">
        <v>0</v>
      </c>
      <c r="R45" s="5">
        <v>0</v>
      </c>
      <c r="S45" s="4">
        <f t="shared" si="21"/>
        <v>0</v>
      </c>
      <c r="T45" s="4">
        <f t="shared" si="22"/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4">
        <f t="shared" si="17"/>
        <v>0</v>
      </c>
      <c r="AS45" s="5">
        <v>0</v>
      </c>
      <c r="AT45" s="5">
        <v>0</v>
      </c>
      <c r="AU45" s="6"/>
    </row>
    <row r="46" spans="1:47" s="2" customFormat="1" ht="14.25" customHeight="1">
      <c r="A46" s="26"/>
      <c r="B46" s="37"/>
      <c r="C46" s="33"/>
      <c r="D46" s="4"/>
      <c r="E46" s="5"/>
      <c r="F46" s="5"/>
      <c r="G46" s="4"/>
      <c r="H46" s="4"/>
      <c r="I46" s="4"/>
      <c r="J46" s="4"/>
      <c r="K46" s="5"/>
      <c r="L46" s="5"/>
      <c r="M46" s="4"/>
      <c r="N46" s="5"/>
      <c r="O46" s="5"/>
      <c r="P46" s="4"/>
      <c r="Q46" s="5"/>
      <c r="R46" s="5"/>
      <c r="S46" s="4"/>
      <c r="T46" s="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4"/>
      <c r="AS46" s="5"/>
      <c r="AT46" s="5"/>
      <c r="AU46" s="6"/>
    </row>
    <row r="47" spans="1:47" s="2" customFormat="1" ht="14.25" customHeight="1">
      <c r="A47" s="40"/>
      <c r="B47" s="37" t="s">
        <v>61</v>
      </c>
      <c r="C47" s="33"/>
      <c r="D47" s="4">
        <f aca="true" t="shared" si="23" ref="D47:D55">E47</f>
        <v>1</v>
      </c>
      <c r="E47" s="5">
        <v>1</v>
      </c>
      <c r="F47" s="5">
        <v>0</v>
      </c>
      <c r="G47" s="4">
        <f t="shared" si="18"/>
        <v>0</v>
      </c>
      <c r="H47" s="4">
        <f t="shared" si="19"/>
        <v>0</v>
      </c>
      <c r="I47" s="4">
        <f t="shared" si="20"/>
        <v>0</v>
      </c>
      <c r="J47" s="4">
        <f aca="true" t="shared" si="24" ref="J47:J55">SUM(K47:L47)</f>
        <v>0</v>
      </c>
      <c r="K47" s="5">
        <v>0</v>
      </c>
      <c r="L47" s="5">
        <v>0</v>
      </c>
      <c r="M47" s="4">
        <f aca="true" t="shared" si="25" ref="M47:M55">SUM(N47:O47)</f>
        <v>0</v>
      </c>
      <c r="N47" s="5">
        <v>0</v>
      </c>
      <c r="O47" s="5">
        <v>0</v>
      </c>
      <c r="P47" s="4">
        <f aca="true" t="shared" si="26" ref="P47:P55">SUM(Q47:R47)</f>
        <v>0</v>
      </c>
      <c r="Q47" s="5">
        <v>0</v>
      </c>
      <c r="R47" s="5">
        <v>0</v>
      </c>
      <c r="S47" s="4">
        <f aca="true" t="shared" si="27" ref="S47:S55">U47+W47+Y47+AA47+AC47+AE47+AG47+AI47+AK47+AM47+AO47</f>
        <v>0</v>
      </c>
      <c r="T47" s="4">
        <f aca="true" t="shared" si="28" ref="T47:T55">V47+X47+Z47+AB47+AD47+AF47+AH47+AJ47+AL47+AN47+AP47</f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4">
        <f t="shared" si="17"/>
        <v>0</v>
      </c>
      <c r="AS47" s="5">
        <v>0</v>
      </c>
      <c r="AT47" s="5">
        <v>0</v>
      </c>
      <c r="AU47" s="6"/>
    </row>
    <row r="48" spans="1:47" s="2" customFormat="1" ht="14.25" customHeight="1">
      <c r="A48" s="40"/>
      <c r="B48" s="43" t="s">
        <v>62</v>
      </c>
      <c r="C48" s="33"/>
      <c r="D48" s="4">
        <f t="shared" si="23"/>
        <v>1</v>
      </c>
      <c r="E48" s="13">
        <v>1</v>
      </c>
      <c r="F48" s="5">
        <v>0</v>
      </c>
      <c r="G48" s="4">
        <f t="shared" si="18"/>
        <v>0</v>
      </c>
      <c r="H48" s="4">
        <f t="shared" si="19"/>
        <v>0</v>
      </c>
      <c r="I48" s="4">
        <f t="shared" si="20"/>
        <v>0</v>
      </c>
      <c r="J48" s="4">
        <f t="shared" si="24"/>
        <v>0</v>
      </c>
      <c r="K48" s="5">
        <v>0</v>
      </c>
      <c r="L48" s="5">
        <v>0</v>
      </c>
      <c r="M48" s="4">
        <f t="shared" si="25"/>
        <v>0</v>
      </c>
      <c r="N48" s="5">
        <v>0</v>
      </c>
      <c r="O48" s="5">
        <v>0</v>
      </c>
      <c r="P48" s="4">
        <f t="shared" si="26"/>
        <v>0</v>
      </c>
      <c r="Q48" s="5">
        <v>0</v>
      </c>
      <c r="R48" s="5">
        <v>0</v>
      </c>
      <c r="S48" s="4">
        <f t="shared" si="27"/>
        <v>0</v>
      </c>
      <c r="T48" s="4">
        <f t="shared" si="28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4">
        <f t="shared" si="17"/>
        <v>0</v>
      </c>
      <c r="AS48" s="5">
        <v>0</v>
      </c>
      <c r="AT48" s="5">
        <v>0</v>
      </c>
      <c r="AU48" s="6"/>
    </row>
    <row r="49" spans="1:47" s="2" customFormat="1" ht="14.25" customHeight="1">
      <c r="A49" s="40"/>
      <c r="B49" s="37" t="s">
        <v>63</v>
      </c>
      <c r="C49" s="33"/>
      <c r="D49" s="4">
        <f t="shared" si="23"/>
        <v>1</v>
      </c>
      <c r="E49" s="5">
        <v>1</v>
      </c>
      <c r="F49" s="5">
        <v>0</v>
      </c>
      <c r="G49" s="4">
        <f t="shared" si="18"/>
        <v>78</v>
      </c>
      <c r="H49" s="4">
        <f t="shared" si="19"/>
        <v>47</v>
      </c>
      <c r="I49" s="4">
        <f t="shared" si="20"/>
        <v>31</v>
      </c>
      <c r="J49" s="4">
        <f t="shared" si="24"/>
        <v>0</v>
      </c>
      <c r="K49" s="5">
        <v>0</v>
      </c>
      <c r="L49" s="5">
        <v>0</v>
      </c>
      <c r="M49" s="4">
        <f t="shared" si="25"/>
        <v>34</v>
      </c>
      <c r="N49" s="5">
        <v>22</v>
      </c>
      <c r="O49" s="5">
        <v>12</v>
      </c>
      <c r="P49" s="4">
        <f t="shared" si="26"/>
        <v>44</v>
      </c>
      <c r="Q49" s="5">
        <v>25</v>
      </c>
      <c r="R49" s="5">
        <v>19</v>
      </c>
      <c r="S49" s="4">
        <f t="shared" si="27"/>
        <v>9</v>
      </c>
      <c r="T49" s="4">
        <f t="shared" si="28"/>
        <v>1</v>
      </c>
      <c r="U49" s="5">
        <v>0</v>
      </c>
      <c r="V49" s="5">
        <v>1</v>
      </c>
      <c r="W49" s="5">
        <v>1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8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4">
        <f t="shared" si="17"/>
        <v>1</v>
      </c>
      <c r="AS49" s="5">
        <v>0</v>
      </c>
      <c r="AT49" s="5">
        <v>1</v>
      </c>
      <c r="AU49" s="6"/>
    </row>
    <row r="50" spans="1:47" s="2" customFormat="1" ht="14.25" customHeight="1">
      <c r="A50" s="40"/>
      <c r="B50" s="37" t="s">
        <v>64</v>
      </c>
      <c r="C50" s="33"/>
      <c r="D50" s="4">
        <f t="shared" si="23"/>
        <v>1</v>
      </c>
      <c r="E50" s="5">
        <v>1</v>
      </c>
      <c r="F50" s="5">
        <v>0</v>
      </c>
      <c r="G50" s="4">
        <f t="shared" si="18"/>
        <v>57</v>
      </c>
      <c r="H50" s="4">
        <f t="shared" si="19"/>
        <v>30</v>
      </c>
      <c r="I50" s="4">
        <f t="shared" si="20"/>
        <v>27</v>
      </c>
      <c r="J50" s="4">
        <f t="shared" si="24"/>
        <v>0</v>
      </c>
      <c r="K50" s="5">
        <v>0</v>
      </c>
      <c r="L50" s="5">
        <v>0</v>
      </c>
      <c r="M50" s="4">
        <f t="shared" si="25"/>
        <v>27</v>
      </c>
      <c r="N50" s="5">
        <v>13</v>
      </c>
      <c r="O50" s="5">
        <v>14</v>
      </c>
      <c r="P50" s="4">
        <f t="shared" si="26"/>
        <v>30</v>
      </c>
      <c r="Q50" s="5">
        <v>17</v>
      </c>
      <c r="R50" s="5">
        <v>13</v>
      </c>
      <c r="S50" s="4">
        <f t="shared" si="27"/>
        <v>7</v>
      </c>
      <c r="T50" s="4">
        <f t="shared" si="28"/>
        <v>1</v>
      </c>
      <c r="U50" s="5">
        <v>0</v>
      </c>
      <c r="V50" s="5">
        <v>1</v>
      </c>
      <c r="W50" s="5">
        <v>1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6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4">
        <f t="shared" si="17"/>
        <v>0</v>
      </c>
      <c r="AS50" s="5">
        <v>0</v>
      </c>
      <c r="AT50" s="5">
        <v>0</v>
      </c>
      <c r="AU50" s="6"/>
    </row>
    <row r="51" spans="1:47" s="2" customFormat="1" ht="14.25" customHeight="1">
      <c r="A51" s="40"/>
      <c r="B51" s="37" t="s">
        <v>65</v>
      </c>
      <c r="C51" s="33"/>
      <c r="D51" s="4">
        <f t="shared" si="23"/>
        <v>1</v>
      </c>
      <c r="E51" s="5">
        <v>1</v>
      </c>
      <c r="F51" s="5">
        <v>0</v>
      </c>
      <c r="G51" s="4">
        <f t="shared" si="18"/>
        <v>53</v>
      </c>
      <c r="H51" s="4">
        <f t="shared" si="19"/>
        <v>23</v>
      </c>
      <c r="I51" s="4">
        <f t="shared" si="20"/>
        <v>30</v>
      </c>
      <c r="J51" s="4">
        <f t="shared" si="24"/>
        <v>0</v>
      </c>
      <c r="K51" s="5">
        <v>0</v>
      </c>
      <c r="L51" s="5">
        <v>0</v>
      </c>
      <c r="M51" s="4">
        <f t="shared" si="25"/>
        <v>25</v>
      </c>
      <c r="N51" s="5">
        <v>10</v>
      </c>
      <c r="O51" s="5">
        <v>15</v>
      </c>
      <c r="P51" s="4">
        <f t="shared" si="26"/>
        <v>28</v>
      </c>
      <c r="Q51" s="5">
        <v>13</v>
      </c>
      <c r="R51" s="5">
        <v>15</v>
      </c>
      <c r="S51" s="4">
        <f t="shared" si="27"/>
        <v>5</v>
      </c>
      <c r="T51" s="4">
        <f t="shared" si="28"/>
        <v>1</v>
      </c>
      <c r="U51" s="5">
        <v>0</v>
      </c>
      <c r="V51" s="5">
        <v>1</v>
      </c>
      <c r="W51" s="5">
        <v>1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1</v>
      </c>
      <c r="AF51" s="5">
        <v>0</v>
      </c>
      <c r="AG51" s="5">
        <v>3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4">
        <f t="shared" si="17"/>
        <v>1</v>
      </c>
      <c r="AS51" s="5">
        <v>0</v>
      </c>
      <c r="AT51" s="5">
        <v>1</v>
      </c>
      <c r="AU51" s="6"/>
    </row>
    <row r="52" spans="1:47" s="2" customFormat="1" ht="14.25" customHeight="1">
      <c r="A52" s="40"/>
      <c r="B52" s="43" t="s">
        <v>133</v>
      </c>
      <c r="C52" s="33"/>
      <c r="D52" s="4">
        <f t="shared" si="23"/>
        <v>1</v>
      </c>
      <c r="E52" s="5">
        <v>1</v>
      </c>
      <c r="F52" s="5">
        <v>0</v>
      </c>
      <c r="G52" s="4">
        <f t="shared" si="18"/>
        <v>0</v>
      </c>
      <c r="H52" s="4">
        <f t="shared" si="19"/>
        <v>0</v>
      </c>
      <c r="I52" s="4">
        <f t="shared" si="20"/>
        <v>0</v>
      </c>
      <c r="J52" s="4">
        <f t="shared" si="24"/>
        <v>0</v>
      </c>
      <c r="K52" s="5">
        <v>0</v>
      </c>
      <c r="L52" s="5">
        <v>0</v>
      </c>
      <c r="M52" s="4">
        <f t="shared" si="25"/>
        <v>0</v>
      </c>
      <c r="N52" s="5">
        <v>0</v>
      </c>
      <c r="O52" s="5">
        <v>0</v>
      </c>
      <c r="P52" s="4">
        <f t="shared" si="26"/>
        <v>0</v>
      </c>
      <c r="Q52" s="5">
        <v>0</v>
      </c>
      <c r="R52" s="5">
        <v>0</v>
      </c>
      <c r="S52" s="4">
        <f t="shared" si="27"/>
        <v>0</v>
      </c>
      <c r="T52" s="4">
        <f t="shared" si="28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4">
        <f t="shared" si="17"/>
        <v>0</v>
      </c>
      <c r="AS52" s="5">
        <v>0</v>
      </c>
      <c r="AT52" s="5">
        <v>0</v>
      </c>
      <c r="AU52" s="6"/>
    </row>
    <row r="53" spans="1:47" s="2" customFormat="1" ht="14.25" customHeight="1">
      <c r="A53" s="42"/>
      <c r="B53" s="44" t="s">
        <v>66</v>
      </c>
      <c r="C53" s="33"/>
      <c r="D53" s="4">
        <f t="shared" si="23"/>
        <v>1</v>
      </c>
      <c r="E53" s="5">
        <v>1</v>
      </c>
      <c r="F53" s="5">
        <v>0</v>
      </c>
      <c r="G53" s="4">
        <f t="shared" si="18"/>
        <v>78</v>
      </c>
      <c r="H53" s="4">
        <f t="shared" si="19"/>
        <v>37</v>
      </c>
      <c r="I53" s="4">
        <f t="shared" si="20"/>
        <v>41</v>
      </c>
      <c r="J53" s="4">
        <f t="shared" si="24"/>
        <v>20</v>
      </c>
      <c r="K53" s="5">
        <v>10</v>
      </c>
      <c r="L53" s="5">
        <v>10</v>
      </c>
      <c r="M53" s="4">
        <f t="shared" si="25"/>
        <v>27</v>
      </c>
      <c r="N53" s="5">
        <v>11</v>
      </c>
      <c r="O53" s="5">
        <v>16</v>
      </c>
      <c r="P53" s="4">
        <f t="shared" si="26"/>
        <v>31</v>
      </c>
      <c r="Q53" s="5">
        <v>16</v>
      </c>
      <c r="R53" s="5">
        <v>15</v>
      </c>
      <c r="S53" s="4">
        <f t="shared" si="27"/>
        <v>8</v>
      </c>
      <c r="T53" s="4">
        <f t="shared" si="28"/>
        <v>1</v>
      </c>
      <c r="U53" s="5">
        <v>0</v>
      </c>
      <c r="V53" s="5">
        <v>1</v>
      </c>
      <c r="W53" s="5">
        <v>1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1</v>
      </c>
      <c r="AD53" s="5">
        <v>0</v>
      </c>
      <c r="AE53" s="5">
        <v>0</v>
      </c>
      <c r="AF53" s="5">
        <v>0</v>
      </c>
      <c r="AG53" s="5">
        <v>6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4">
        <f t="shared" si="17"/>
        <v>0</v>
      </c>
      <c r="AS53" s="5">
        <v>0</v>
      </c>
      <c r="AT53" s="5">
        <v>0</v>
      </c>
      <c r="AU53" s="6"/>
    </row>
    <row r="54" spans="1:47" s="2" customFormat="1" ht="14.25" customHeight="1">
      <c r="A54" s="40"/>
      <c r="B54" s="37" t="s">
        <v>67</v>
      </c>
      <c r="C54" s="33"/>
      <c r="D54" s="4">
        <f t="shared" si="23"/>
        <v>1</v>
      </c>
      <c r="E54" s="5">
        <v>1</v>
      </c>
      <c r="F54" s="5">
        <v>0</v>
      </c>
      <c r="G54" s="4">
        <f t="shared" si="18"/>
        <v>93</v>
      </c>
      <c r="H54" s="4">
        <f t="shared" si="19"/>
        <v>45</v>
      </c>
      <c r="I54" s="4">
        <f t="shared" si="20"/>
        <v>48</v>
      </c>
      <c r="J54" s="4">
        <f t="shared" si="24"/>
        <v>0</v>
      </c>
      <c r="K54" s="5">
        <v>0</v>
      </c>
      <c r="L54" s="5">
        <v>0</v>
      </c>
      <c r="M54" s="4">
        <f t="shared" si="25"/>
        <v>47</v>
      </c>
      <c r="N54" s="5">
        <v>22</v>
      </c>
      <c r="O54" s="5">
        <v>25</v>
      </c>
      <c r="P54" s="4">
        <f t="shared" si="26"/>
        <v>46</v>
      </c>
      <c r="Q54" s="5">
        <v>23</v>
      </c>
      <c r="R54" s="5">
        <v>23</v>
      </c>
      <c r="S54" s="4">
        <f t="shared" si="27"/>
        <v>8</v>
      </c>
      <c r="T54" s="4">
        <f t="shared" si="28"/>
        <v>1</v>
      </c>
      <c r="U54" s="5">
        <v>0</v>
      </c>
      <c r="V54" s="5">
        <v>1</v>
      </c>
      <c r="W54" s="5">
        <v>1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7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4">
        <f t="shared" si="17"/>
        <v>2</v>
      </c>
      <c r="AS54" s="5">
        <v>0</v>
      </c>
      <c r="AT54" s="5">
        <v>2</v>
      </c>
      <c r="AU54" s="6"/>
    </row>
    <row r="55" spans="1:47" s="2" customFormat="1" ht="14.25" customHeight="1">
      <c r="A55" s="40"/>
      <c r="B55" s="43" t="s">
        <v>68</v>
      </c>
      <c r="C55" s="33"/>
      <c r="D55" s="4">
        <f t="shared" si="23"/>
        <v>1</v>
      </c>
      <c r="E55" s="5">
        <v>1</v>
      </c>
      <c r="F55" s="5">
        <v>0</v>
      </c>
      <c r="G55" s="4">
        <f t="shared" si="18"/>
        <v>0</v>
      </c>
      <c r="H55" s="4">
        <f t="shared" si="19"/>
        <v>0</v>
      </c>
      <c r="I55" s="4">
        <f t="shared" si="20"/>
        <v>0</v>
      </c>
      <c r="J55" s="4">
        <f t="shared" si="24"/>
        <v>0</v>
      </c>
      <c r="K55" s="5">
        <v>0</v>
      </c>
      <c r="L55" s="5">
        <v>0</v>
      </c>
      <c r="M55" s="4">
        <f t="shared" si="25"/>
        <v>0</v>
      </c>
      <c r="N55" s="5">
        <v>0</v>
      </c>
      <c r="O55" s="5">
        <v>0</v>
      </c>
      <c r="P55" s="4">
        <f t="shared" si="26"/>
        <v>0</v>
      </c>
      <c r="Q55" s="5">
        <v>0</v>
      </c>
      <c r="R55" s="5">
        <v>0</v>
      </c>
      <c r="S55" s="4">
        <f t="shared" si="27"/>
        <v>0</v>
      </c>
      <c r="T55" s="4">
        <f t="shared" si="28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4">
        <f t="shared" si="17"/>
        <v>0</v>
      </c>
      <c r="AS55" s="5">
        <v>0</v>
      </c>
      <c r="AT55" s="5">
        <v>0</v>
      </c>
      <c r="AU55" s="6"/>
    </row>
    <row r="56" spans="1:47" s="2" customFormat="1" ht="14.25" customHeight="1">
      <c r="A56" s="40"/>
      <c r="B56" s="37" t="s">
        <v>69</v>
      </c>
      <c r="C56" s="33"/>
      <c r="D56" s="4">
        <f>E56</f>
        <v>1</v>
      </c>
      <c r="E56" s="5">
        <v>1</v>
      </c>
      <c r="F56" s="5">
        <v>0</v>
      </c>
      <c r="G56" s="4">
        <f>J56+M56+P56</f>
        <v>0</v>
      </c>
      <c r="H56" s="4">
        <f>K56+N56+Q56</f>
        <v>0</v>
      </c>
      <c r="I56" s="4">
        <f>L56+O56+R56</f>
        <v>0</v>
      </c>
      <c r="J56" s="4">
        <f>SUM(K56:L56)</f>
        <v>0</v>
      </c>
      <c r="K56" s="5">
        <v>0</v>
      </c>
      <c r="L56" s="5">
        <v>0</v>
      </c>
      <c r="M56" s="4">
        <f>SUM(N56:O56)</f>
        <v>0</v>
      </c>
      <c r="N56" s="5">
        <v>0</v>
      </c>
      <c r="O56" s="5">
        <v>0</v>
      </c>
      <c r="P56" s="4">
        <f>SUM(Q56:R56)</f>
        <v>0</v>
      </c>
      <c r="Q56" s="5">
        <v>0</v>
      </c>
      <c r="R56" s="5">
        <v>0</v>
      </c>
      <c r="S56" s="4">
        <f>U56+W56+Y56+AA56+AC56+AE56+AG56+AI56+AK56+AM56+AO56</f>
        <v>0</v>
      </c>
      <c r="T56" s="4">
        <f>V56+X56+Z56+AB56+AD56+AF56+AH56+AJ56+AL56+AN56+AP56</f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4">
        <f>AS56+AT56</f>
        <v>0</v>
      </c>
      <c r="AS56" s="5">
        <v>0</v>
      </c>
      <c r="AT56" s="5">
        <v>0</v>
      </c>
      <c r="AU56" s="6"/>
    </row>
    <row r="57" spans="1:47" s="2" customFormat="1" ht="14.25" customHeight="1">
      <c r="A57" s="26"/>
      <c r="B57" s="43"/>
      <c r="C57" s="33"/>
      <c r="D57" s="4"/>
      <c r="E57" s="5"/>
      <c r="F57" s="5"/>
      <c r="G57" s="4"/>
      <c r="H57" s="4"/>
      <c r="I57" s="4"/>
      <c r="J57" s="4"/>
      <c r="K57" s="5"/>
      <c r="L57" s="5"/>
      <c r="M57" s="4"/>
      <c r="N57" s="5"/>
      <c r="O57" s="5"/>
      <c r="P57" s="4"/>
      <c r="Q57" s="5"/>
      <c r="R57" s="5"/>
      <c r="S57" s="4"/>
      <c r="T57" s="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4"/>
      <c r="AS57" s="5"/>
      <c r="AT57" s="5"/>
      <c r="AU57" s="6"/>
    </row>
    <row r="58" spans="1:47" s="2" customFormat="1" ht="14.25" customHeight="1">
      <c r="A58" s="40"/>
      <c r="B58" s="37" t="s">
        <v>70</v>
      </c>
      <c r="C58" s="33"/>
      <c r="D58" s="4">
        <f aca="true" t="shared" si="29" ref="D58:D66">E58</f>
        <v>1</v>
      </c>
      <c r="E58" s="5">
        <v>1</v>
      </c>
      <c r="F58" s="5">
        <v>0</v>
      </c>
      <c r="G58" s="4">
        <f t="shared" si="18"/>
        <v>0</v>
      </c>
      <c r="H58" s="4">
        <f t="shared" si="19"/>
        <v>0</v>
      </c>
      <c r="I58" s="4">
        <f t="shared" si="20"/>
        <v>0</v>
      </c>
      <c r="J58" s="4">
        <f aca="true" t="shared" si="30" ref="J58:J66">SUM(K58:L58)</f>
        <v>0</v>
      </c>
      <c r="K58" s="5">
        <v>0</v>
      </c>
      <c r="L58" s="5">
        <v>0</v>
      </c>
      <c r="M58" s="4">
        <f aca="true" t="shared" si="31" ref="M58:M66">SUM(N58:O58)</f>
        <v>0</v>
      </c>
      <c r="N58" s="5">
        <v>0</v>
      </c>
      <c r="O58" s="5">
        <v>0</v>
      </c>
      <c r="P58" s="4">
        <f aca="true" t="shared" si="32" ref="P58:P66">SUM(Q58:R58)</f>
        <v>0</v>
      </c>
      <c r="Q58" s="5">
        <v>0</v>
      </c>
      <c r="R58" s="5">
        <v>0</v>
      </c>
      <c r="S58" s="4">
        <f aca="true" t="shared" si="33" ref="S58:S66">U58+W58+Y58+AA58+AC58+AE58+AG58+AI58+AK58+AM58+AO58</f>
        <v>0</v>
      </c>
      <c r="T58" s="4">
        <f aca="true" t="shared" si="34" ref="T58:T66">V58+X58+Z58+AB58+AD58+AF58+AH58+AJ58+AL58+AN58+AP58</f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4">
        <f t="shared" si="17"/>
        <v>0</v>
      </c>
      <c r="AS58" s="5">
        <v>0</v>
      </c>
      <c r="AT58" s="5">
        <v>0</v>
      </c>
      <c r="AU58" s="6"/>
    </row>
    <row r="59" spans="1:47" s="2" customFormat="1" ht="14.25" customHeight="1">
      <c r="A59" s="40"/>
      <c r="B59" s="37" t="s">
        <v>71</v>
      </c>
      <c r="C59" s="33"/>
      <c r="D59" s="4">
        <f t="shared" si="29"/>
        <v>1</v>
      </c>
      <c r="E59" s="5">
        <v>1</v>
      </c>
      <c r="F59" s="5">
        <v>0</v>
      </c>
      <c r="G59" s="4">
        <f t="shared" si="18"/>
        <v>0</v>
      </c>
      <c r="H59" s="4">
        <f t="shared" si="19"/>
        <v>0</v>
      </c>
      <c r="I59" s="4">
        <f t="shared" si="20"/>
        <v>0</v>
      </c>
      <c r="J59" s="4">
        <f t="shared" si="30"/>
        <v>0</v>
      </c>
      <c r="K59" s="5">
        <v>0</v>
      </c>
      <c r="L59" s="5">
        <v>0</v>
      </c>
      <c r="M59" s="4">
        <f t="shared" si="31"/>
        <v>0</v>
      </c>
      <c r="N59" s="5">
        <v>0</v>
      </c>
      <c r="O59" s="5">
        <v>0</v>
      </c>
      <c r="P59" s="4">
        <f t="shared" si="32"/>
        <v>0</v>
      </c>
      <c r="Q59" s="5">
        <v>0</v>
      </c>
      <c r="R59" s="5">
        <v>0</v>
      </c>
      <c r="S59" s="4">
        <f t="shared" si="33"/>
        <v>0</v>
      </c>
      <c r="T59" s="4">
        <f t="shared" si="34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4">
        <f t="shared" si="17"/>
        <v>0</v>
      </c>
      <c r="AS59" s="5">
        <v>0</v>
      </c>
      <c r="AT59" s="5">
        <v>0</v>
      </c>
      <c r="AU59" s="6"/>
    </row>
    <row r="60" spans="1:47" s="3" customFormat="1" ht="14.25" customHeight="1">
      <c r="A60" s="40"/>
      <c r="B60" s="37" t="s">
        <v>72</v>
      </c>
      <c r="C60" s="33"/>
      <c r="D60" s="4">
        <f t="shared" si="29"/>
        <v>1</v>
      </c>
      <c r="E60" s="5">
        <v>1</v>
      </c>
      <c r="F60" s="5">
        <v>0</v>
      </c>
      <c r="G60" s="4">
        <f t="shared" si="18"/>
        <v>0</v>
      </c>
      <c r="H60" s="4">
        <f t="shared" si="19"/>
        <v>0</v>
      </c>
      <c r="I60" s="4">
        <f t="shared" si="20"/>
        <v>0</v>
      </c>
      <c r="J60" s="4">
        <f t="shared" si="30"/>
        <v>0</v>
      </c>
      <c r="K60" s="5">
        <v>0</v>
      </c>
      <c r="L60" s="5">
        <v>0</v>
      </c>
      <c r="M60" s="4">
        <f t="shared" si="31"/>
        <v>0</v>
      </c>
      <c r="N60" s="5">
        <v>0</v>
      </c>
      <c r="O60" s="5">
        <v>0</v>
      </c>
      <c r="P60" s="4">
        <f t="shared" si="32"/>
        <v>0</v>
      </c>
      <c r="Q60" s="5">
        <v>0</v>
      </c>
      <c r="R60" s="5">
        <v>0</v>
      </c>
      <c r="S60" s="4">
        <f t="shared" si="33"/>
        <v>0</v>
      </c>
      <c r="T60" s="4">
        <f t="shared" si="34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4">
        <f t="shared" si="17"/>
        <v>0</v>
      </c>
      <c r="AS60" s="5">
        <v>0</v>
      </c>
      <c r="AT60" s="5">
        <v>0</v>
      </c>
      <c r="AU60" s="14"/>
    </row>
    <row r="61" spans="1:47" s="2" customFormat="1" ht="14.25" customHeight="1">
      <c r="A61" s="40"/>
      <c r="B61" s="37" t="s">
        <v>136</v>
      </c>
      <c r="C61" s="33"/>
      <c r="D61" s="4">
        <f>E61</f>
        <v>1</v>
      </c>
      <c r="E61" s="5">
        <v>1</v>
      </c>
      <c r="F61" s="5">
        <v>0</v>
      </c>
      <c r="G61" s="4">
        <f>J61+M61+P61</f>
        <v>0</v>
      </c>
      <c r="H61" s="4">
        <f>K61+N61+Q61</f>
        <v>0</v>
      </c>
      <c r="I61" s="4">
        <f>L61+O61+R61</f>
        <v>0</v>
      </c>
      <c r="J61" s="4">
        <f>SUM(K61:L61)</f>
        <v>0</v>
      </c>
      <c r="K61" s="5">
        <v>0</v>
      </c>
      <c r="L61" s="5">
        <v>0</v>
      </c>
      <c r="M61" s="4">
        <f>SUM(N61:O61)</f>
        <v>0</v>
      </c>
      <c r="N61" s="5">
        <v>0</v>
      </c>
      <c r="O61" s="5">
        <v>0</v>
      </c>
      <c r="P61" s="4">
        <f>SUM(Q61:R61)</f>
        <v>0</v>
      </c>
      <c r="Q61" s="5">
        <v>0</v>
      </c>
      <c r="R61" s="5">
        <v>0</v>
      </c>
      <c r="S61" s="4">
        <f>U61+W61+Y61+AA61+AC61+AE61+AG61+AI61+AK61+AM61+AO61</f>
        <v>0</v>
      </c>
      <c r="T61" s="4">
        <f>V61+X61+Z61+AB61+AD61+AF61+AH61+AJ61+AL61+AN61+AP61</f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4">
        <f>AS61+AT61</f>
        <v>0</v>
      </c>
      <c r="AS61" s="5">
        <v>0</v>
      </c>
      <c r="AT61" s="5">
        <v>0</v>
      </c>
      <c r="AU61" s="6"/>
    </row>
    <row r="62" spans="1:47" s="2" customFormat="1" ht="14.25" customHeight="1">
      <c r="A62" s="40"/>
      <c r="B62" s="37" t="s">
        <v>73</v>
      </c>
      <c r="C62" s="33"/>
      <c r="D62" s="4">
        <f t="shared" si="29"/>
        <v>1</v>
      </c>
      <c r="E62" s="5">
        <v>1</v>
      </c>
      <c r="F62" s="5">
        <v>0</v>
      </c>
      <c r="G62" s="4">
        <f t="shared" si="18"/>
        <v>91</v>
      </c>
      <c r="H62" s="4">
        <f t="shared" si="19"/>
        <v>39</v>
      </c>
      <c r="I62" s="4">
        <f t="shared" si="20"/>
        <v>52</v>
      </c>
      <c r="J62" s="4">
        <f t="shared" si="30"/>
        <v>0</v>
      </c>
      <c r="K62" s="5">
        <v>0</v>
      </c>
      <c r="L62" s="5">
        <v>0</v>
      </c>
      <c r="M62" s="4">
        <f t="shared" si="31"/>
        <v>42</v>
      </c>
      <c r="N62" s="5">
        <v>17</v>
      </c>
      <c r="O62" s="5">
        <v>25</v>
      </c>
      <c r="P62" s="4">
        <f t="shared" si="32"/>
        <v>49</v>
      </c>
      <c r="Q62" s="5">
        <v>22</v>
      </c>
      <c r="R62" s="5">
        <v>27</v>
      </c>
      <c r="S62" s="4">
        <f t="shared" si="33"/>
        <v>7</v>
      </c>
      <c r="T62" s="4">
        <f t="shared" si="34"/>
        <v>1</v>
      </c>
      <c r="U62" s="5">
        <v>0</v>
      </c>
      <c r="V62" s="5">
        <v>1</v>
      </c>
      <c r="W62" s="5">
        <v>1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6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4">
        <f t="shared" si="17"/>
        <v>1</v>
      </c>
      <c r="AS62" s="5">
        <v>0</v>
      </c>
      <c r="AT62" s="5">
        <v>1</v>
      </c>
      <c r="AU62" s="6"/>
    </row>
    <row r="63" spans="1:47" s="2" customFormat="1" ht="14.25" customHeight="1">
      <c r="A63" s="40"/>
      <c r="B63" s="37" t="s">
        <v>74</v>
      </c>
      <c r="C63" s="33"/>
      <c r="D63" s="4">
        <f t="shared" si="29"/>
        <v>1</v>
      </c>
      <c r="E63" s="5">
        <v>1</v>
      </c>
      <c r="F63" s="5">
        <v>0</v>
      </c>
      <c r="G63" s="4">
        <f t="shared" si="18"/>
        <v>0</v>
      </c>
      <c r="H63" s="4">
        <f t="shared" si="19"/>
        <v>0</v>
      </c>
      <c r="I63" s="4">
        <f t="shared" si="20"/>
        <v>0</v>
      </c>
      <c r="J63" s="4">
        <f t="shared" si="30"/>
        <v>0</v>
      </c>
      <c r="K63" s="5">
        <v>0</v>
      </c>
      <c r="L63" s="5">
        <v>0</v>
      </c>
      <c r="M63" s="4">
        <f t="shared" si="31"/>
        <v>0</v>
      </c>
      <c r="N63" s="5">
        <v>0</v>
      </c>
      <c r="O63" s="5">
        <v>0</v>
      </c>
      <c r="P63" s="4">
        <f t="shared" si="32"/>
        <v>0</v>
      </c>
      <c r="Q63" s="5">
        <v>0</v>
      </c>
      <c r="R63" s="5">
        <v>0</v>
      </c>
      <c r="S63" s="4">
        <f t="shared" si="33"/>
        <v>0</v>
      </c>
      <c r="T63" s="4">
        <f t="shared" si="34"/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4">
        <f t="shared" si="17"/>
        <v>0</v>
      </c>
      <c r="AS63" s="5">
        <v>0</v>
      </c>
      <c r="AT63" s="5">
        <v>0</v>
      </c>
      <c r="AU63" s="6"/>
    </row>
    <row r="64" spans="1:47" s="2" customFormat="1" ht="14.25" customHeight="1">
      <c r="A64" s="40"/>
      <c r="B64" s="37" t="s">
        <v>75</v>
      </c>
      <c r="C64" s="33"/>
      <c r="D64" s="4">
        <f t="shared" si="29"/>
        <v>1</v>
      </c>
      <c r="E64" s="13">
        <v>1</v>
      </c>
      <c r="F64" s="13">
        <v>0</v>
      </c>
      <c r="G64" s="4">
        <f t="shared" si="18"/>
        <v>0</v>
      </c>
      <c r="H64" s="4">
        <f t="shared" si="19"/>
        <v>0</v>
      </c>
      <c r="I64" s="4">
        <f t="shared" si="20"/>
        <v>0</v>
      </c>
      <c r="J64" s="4">
        <f t="shared" si="30"/>
        <v>0</v>
      </c>
      <c r="K64" s="5">
        <v>0</v>
      </c>
      <c r="L64" s="5">
        <v>0</v>
      </c>
      <c r="M64" s="4">
        <f t="shared" si="31"/>
        <v>0</v>
      </c>
      <c r="N64" s="5">
        <v>0</v>
      </c>
      <c r="O64" s="5">
        <v>0</v>
      </c>
      <c r="P64" s="4">
        <f t="shared" si="32"/>
        <v>0</v>
      </c>
      <c r="Q64" s="5">
        <v>0</v>
      </c>
      <c r="R64" s="5">
        <v>0</v>
      </c>
      <c r="S64" s="4">
        <f t="shared" si="33"/>
        <v>0</v>
      </c>
      <c r="T64" s="4">
        <f t="shared" si="34"/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4">
        <f t="shared" si="17"/>
        <v>0</v>
      </c>
      <c r="AS64" s="5">
        <v>0</v>
      </c>
      <c r="AT64" s="5">
        <v>0</v>
      </c>
      <c r="AU64" s="6"/>
    </row>
    <row r="65" spans="1:47" s="2" customFormat="1" ht="14.25" customHeight="1">
      <c r="A65" s="40"/>
      <c r="B65" s="37" t="s">
        <v>76</v>
      </c>
      <c r="C65" s="33"/>
      <c r="D65" s="4">
        <f t="shared" si="29"/>
        <v>1</v>
      </c>
      <c r="E65" s="13">
        <v>1</v>
      </c>
      <c r="F65" s="13">
        <v>0</v>
      </c>
      <c r="G65" s="4">
        <f t="shared" si="18"/>
        <v>56</v>
      </c>
      <c r="H65" s="4">
        <f t="shared" si="19"/>
        <v>27</v>
      </c>
      <c r="I65" s="4">
        <f t="shared" si="20"/>
        <v>29</v>
      </c>
      <c r="J65" s="4">
        <f t="shared" si="30"/>
        <v>0</v>
      </c>
      <c r="K65" s="5">
        <v>0</v>
      </c>
      <c r="L65" s="5">
        <v>0</v>
      </c>
      <c r="M65" s="4">
        <f t="shared" si="31"/>
        <v>24</v>
      </c>
      <c r="N65" s="5">
        <v>11</v>
      </c>
      <c r="O65" s="5">
        <v>13</v>
      </c>
      <c r="P65" s="4">
        <f t="shared" si="32"/>
        <v>32</v>
      </c>
      <c r="Q65" s="5">
        <v>16</v>
      </c>
      <c r="R65" s="5">
        <v>16</v>
      </c>
      <c r="S65" s="4">
        <f t="shared" si="33"/>
        <v>7</v>
      </c>
      <c r="T65" s="4">
        <f t="shared" si="34"/>
        <v>1</v>
      </c>
      <c r="U65" s="5">
        <v>0</v>
      </c>
      <c r="V65" s="5">
        <v>1</v>
      </c>
      <c r="W65" s="5">
        <v>1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6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4">
        <f t="shared" si="17"/>
        <v>1</v>
      </c>
      <c r="AS65" s="5">
        <v>0</v>
      </c>
      <c r="AT65" s="5">
        <v>1</v>
      </c>
      <c r="AU65" s="6"/>
    </row>
    <row r="66" spans="1:47" s="2" customFormat="1" ht="14.25" customHeight="1">
      <c r="A66" s="40"/>
      <c r="B66" s="37" t="s">
        <v>77</v>
      </c>
      <c r="C66" s="33"/>
      <c r="D66" s="4">
        <f t="shared" si="29"/>
        <v>1</v>
      </c>
      <c r="E66" s="13">
        <v>1</v>
      </c>
      <c r="F66" s="13">
        <v>0</v>
      </c>
      <c r="G66" s="4">
        <f t="shared" si="18"/>
        <v>51</v>
      </c>
      <c r="H66" s="4">
        <f t="shared" si="19"/>
        <v>30</v>
      </c>
      <c r="I66" s="4">
        <f t="shared" si="20"/>
        <v>21</v>
      </c>
      <c r="J66" s="4">
        <f t="shared" si="30"/>
        <v>0</v>
      </c>
      <c r="K66" s="5">
        <v>0</v>
      </c>
      <c r="L66" s="5">
        <v>0</v>
      </c>
      <c r="M66" s="4">
        <f t="shared" si="31"/>
        <v>18</v>
      </c>
      <c r="N66" s="5">
        <v>10</v>
      </c>
      <c r="O66" s="5">
        <v>8</v>
      </c>
      <c r="P66" s="4">
        <f t="shared" si="32"/>
        <v>33</v>
      </c>
      <c r="Q66" s="5">
        <v>20</v>
      </c>
      <c r="R66" s="5">
        <v>13</v>
      </c>
      <c r="S66" s="4">
        <f t="shared" si="33"/>
        <v>5</v>
      </c>
      <c r="T66" s="4">
        <f t="shared" si="34"/>
        <v>1</v>
      </c>
      <c r="U66" s="5">
        <v>0</v>
      </c>
      <c r="V66" s="5">
        <v>1</v>
      </c>
      <c r="W66" s="5">
        <v>1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4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4">
        <f t="shared" si="17"/>
        <v>1</v>
      </c>
      <c r="AS66" s="5">
        <v>0</v>
      </c>
      <c r="AT66" s="5">
        <v>1</v>
      </c>
      <c r="AU66" s="6"/>
    </row>
    <row r="67" spans="1:47" s="2" customFormat="1" ht="14.25" customHeight="1">
      <c r="A67" s="31"/>
      <c r="B67" s="37" t="s">
        <v>51</v>
      </c>
      <c r="C67" s="33" t="s">
        <v>5</v>
      </c>
      <c r="D67" s="5">
        <f aca="true" t="shared" si="35" ref="D67:AT67">SUM(D36:D66)</f>
        <v>29</v>
      </c>
      <c r="E67" s="5">
        <f t="shared" si="35"/>
        <v>29</v>
      </c>
      <c r="F67" s="5">
        <f t="shared" si="35"/>
        <v>0</v>
      </c>
      <c r="G67" s="5">
        <f t="shared" si="35"/>
        <v>760</v>
      </c>
      <c r="H67" s="5">
        <f t="shared" si="35"/>
        <v>379</v>
      </c>
      <c r="I67" s="5">
        <f t="shared" si="35"/>
        <v>381</v>
      </c>
      <c r="J67" s="5">
        <f t="shared" si="35"/>
        <v>20</v>
      </c>
      <c r="K67" s="5">
        <f t="shared" si="35"/>
        <v>10</v>
      </c>
      <c r="L67" s="5">
        <f t="shared" si="35"/>
        <v>10</v>
      </c>
      <c r="M67" s="5">
        <f t="shared" si="35"/>
        <v>338</v>
      </c>
      <c r="N67" s="5">
        <f t="shared" si="35"/>
        <v>158</v>
      </c>
      <c r="O67" s="5">
        <f t="shared" si="35"/>
        <v>180</v>
      </c>
      <c r="P67" s="5">
        <f t="shared" si="35"/>
        <v>402</v>
      </c>
      <c r="Q67" s="5">
        <f t="shared" si="35"/>
        <v>211</v>
      </c>
      <c r="R67" s="5">
        <f t="shared" si="35"/>
        <v>191</v>
      </c>
      <c r="S67" s="5">
        <f t="shared" si="35"/>
        <v>84</v>
      </c>
      <c r="T67" s="5">
        <f t="shared" si="35"/>
        <v>13</v>
      </c>
      <c r="U67" s="5">
        <f t="shared" si="35"/>
        <v>0</v>
      </c>
      <c r="V67" s="5">
        <f t="shared" si="35"/>
        <v>13</v>
      </c>
      <c r="W67" s="5">
        <f t="shared" si="35"/>
        <v>13</v>
      </c>
      <c r="X67" s="5">
        <f t="shared" si="35"/>
        <v>0</v>
      </c>
      <c r="Y67" s="5">
        <f t="shared" si="35"/>
        <v>0</v>
      </c>
      <c r="Z67" s="5">
        <f t="shared" si="35"/>
        <v>0</v>
      </c>
      <c r="AA67" s="5">
        <f t="shared" si="35"/>
        <v>0</v>
      </c>
      <c r="AB67" s="5">
        <f t="shared" si="35"/>
        <v>0</v>
      </c>
      <c r="AC67" s="5">
        <f t="shared" si="35"/>
        <v>1</v>
      </c>
      <c r="AD67" s="5">
        <f t="shared" si="35"/>
        <v>0</v>
      </c>
      <c r="AE67" s="5">
        <f t="shared" si="35"/>
        <v>1</v>
      </c>
      <c r="AF67" s="5">
        <f t="shared" si="35"/>
        <v>0</v>
      </c>
      <c r="AG67" s="5">
        <f t="shared" si="35"/>
        <v>69</v>
      </c>
      <c r="AH67" s="5">
        <f t="shared" si="35"/>
        <v>0</v>
      </c>
      <c r="AI67" s="5">
        <f t="shared" si="35"/>
        <v>0</v>
      </c>
      <c r="AJ67" s="5">
        <f t="shared" si="35"/>
        <v>0</v>
      </c>
      <c r="AK67" s="5">
        <f t="shared" si="35"/>
        <v>0</v>
      </c>
      <c r="AL67" s="5">
        <f t="shared" si="35"/>
        <v>0</v>
      </c>
      <c r="AM67" s="5">
        <f t="shared" si="35"/>
        <v>0</v>
      </c>
      <c r="AN67" s="5">
        <f t="shared" si="35"/>
        <v>0</v>
      </c>
      <c r="AO67" s="5">
        <f t="shared" si="35"/>
        <v>0</v>
      </c>
      <c r="AP67" s="5">
        <f t="shared" si="35"/>
        <v>0</v>
      </c>
      <c r="AQ67" s="5">
        <f t="shared" si="35"/>
        <v>0</v>
      </c>
      <c r="AR67" s="5">
        <f t="shared" si="35"/>
        <v>9</v>
      </c>
      <c r="AS67" s="5">
        <f t="shared" si="35"/>
        <v>0</v>
      </c>
      <c r="AT67" s="5">
        <f t="shared" si="35"/>
        <v>9</v>
      </c>
      <c r="AU67" s="6"/>
    </row>
    <row r="68" spans="1:47" s="2" customFormat="1" ht="14.25" customHeight="1">
      <c r="A68" s="31"/>
      <c r="B68" s="35"/>
      <c r="C68" s="33"/>
      <c r="D68" s="25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6"/>
    </row>
    <row r="69" spans="1:47" s="2" customFormat="1" ht="14.25" customHeight="1">
      <c r="A69" s="57" t="s">
        <v>78</v>
      </c>
      <c r="B69" s="61"/>
      <c r="C69" s="5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6"/>
    </row>
    <row r="70" spans="1:47" s="2" customFormat="1" ht="14.25" customHeight="1">
      <c r="A70" s="40"/>
      <c r="B70" s="43" t="s">
        <v>79</v>
      </c>
      <c r="C70" s="33"/>
      <c r="D70" s="4">
        <f>E70</f>
        <v>1</v>
      </c>
      <c r="E70" s="5">
        <v>1</v>
      </c>
      <c r="F70" s="5">
        <v>0</v>
      </c>
      <c r="G70" s="4">
        <f aca="true" t="shared" si="36" ref="G70:I71">J70+M70+P70</f>
        <v>11</v>
      </c>
      <c r="H70" s="4">
        <f t="shared" si="36"/>
        <v>8</v>
      </c>
      <c r="I70" s="4">
        <f t="shared" si="36"/>
        <v>3</v>
      </c>
      <c r="J70" s="4">
        <f>SUM(K70:L70)</f>
        <v>3</v>
      </c>
      <c r="K70" s="5">
        <v>3</v>
      </c>
      <c r="L70" s="5">
        <v>0</v>
      </c>
      <c r="M70" s="4">
        <f>SUM(N70:O70)</f>
        <v>1</v>
      </c>
      <c r="N70" s="5">
        <v>1</v>
      </c>
      <c r="O70" s="5">
        <v>0</v>
      </c>
      <c r="P70" s="4">
        <f>SUM(Q70:R70)</f>
        <v>7</v>
      </c>
      <c r="Q70" s="5">
        <v>4</v>
      </c>
      <c r="R70" s="5">
        <v>3</v>
      </c>
      <c r="S70" s="4">
        <f>U70+W70+Y70+AA70+AC70+AE70+AG70+AI70+AK70+AM70+AO70</f>
        <v>2</v>
      </c>
      <c r="T70" s="4">
        <f>V70+X70+Z70+AB70+AD70+AF70+AH70+AJ70+AL70+AN70+AP70</f>
        <v>1</v>
      </c>
      <c r="U70" s="5">
        <v>0</v>
      </c>
      <c r="V70" s="5">
        <v>1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2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4">
        <f>AS70+AT70</f>
        <v>0</v>
      </c>
      <c r="AS70" s="5">
        <v>0</v>
      </c>
      <c r="AT70" s="5">
        <v>0</v>
      </c>
      <c r="AU70" s="6"/>
    </row>
    <row r="71" spans="1:47" s="2" customFormat="1" ht="14.25" customHeight="1">
      <c r="A71" s="40"/>
      <c r="B71" s="37" t="s">
        <v>0</v>
      </c>
      <c r="C71" s="33"/>
      <c r="D71" s="4">
        <f>E71</f>
        <v>1</v>
      </c>
      <c r="E71" s="13">
        <v>1</v>
      </c>
      <c r="F71" s="13">
        <v>0</v>
      </c>
      <c r="G71" s="4">
        <f t="shared" si="36"/>
        <v>11</v>
      </c>
      <c r="H71" s="4">
        <f t="shared" si="36"/>
        <v>3</v>
      </c>
      <c r="I71" s="4">
        <f t="shared" si="36"/>
        <v>8</v>
      </c>
      <c r="J71" s="4">
        <f>SUM(K71:L71)</f>
        <v>1</v>
      </c>
      <c r="K71" s="5">
        <v>0</v>
      </c>
      <c r="L71" s="5">
        <v>1</v>
      </c>
      <c r="M71" s="4">
        <f>SUM(N71:O71)</f>
        <v>6</v>
      </c>
      <c r="N71" s="5">
        <v>3</v>
      </c>
      <c r="O71" s="5">
        <v>3</v>
      </c>
      <c r="P71" s="4">
        <f>SUM(Q71:R71)</f>
        <v>4</v>
      </c>
      <c r="Q71" s="5">
        <v>0</v>
      </c>
      <c r="R71" s="5">
        <v>4</v>
      </c>
      <c r="S71" s="4">
        <f>U71+W71+Y71+AA71+AC71+AE71+AG71+AI71+AK71+AM71+AO71</f>
        <v>2</v>
      </c>
      <c r="T71" s="4">
        <f>V71+X71+Z71+AB71+AD71+AF71+AH71+AJ71+AL71+AN71+AP71</f>
        <v>1</v>
      </c>
      <c r="U71" s="5">
        <v>0</v>
      </c>
      <c r="V71" s="5">
        <v>1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2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4">
        <f>AS71+AT71</f>
        <v>0</v>
      </c>
      <c r="AS71" s="5">
        <v>0</v>
      </c>
      <c r="AT71" s="5">
        <v>0</v>
      </c>
      <c r="AU71" s="6"/>
    </row>
    <row r="72" spans="1:47" s="2" customFormat="1" ht="14.25" customHeight="1">
      <c r="A72" s="45"/>
      <c r="B72" s="37" t="s">
        <v>80</v>
      </c>
      <c r="C72" s="33" t="s">
        <v>5</v>
      </c>
      <c r="D72" s="24">
        <f>SUM(D70:D71)</f>
        <v>2</v>
      </c>
      <c r="E72" s="24">
        <f aca="true" t="shared" si="37" ref="E72:O72">SUM(E70:E71)</f>
        <v>2</v>
      </c>
      <c r="F72" s="24">
        <f t="shared" si="37"/>
        <v>0</v>
      </c>
      <c r="G72" s="24">
        <f t="shared" si="37"/>
        <v>22</v>
      </c>
      <c r="H72" s="24">
        <f t="shared" si="37"/>
        <v>11</v>
      </c>
      <c r="I72" s="24">
        <f t="shared" si="37"/>
        <v>11</v>
      </c>
      <c r="J72" s="24">
        <f t="shared" si="37"/>
        <v>4</v>
      </c>
      <c r="K72" s="24">
        <f t="shared" si="37"/>
        <v>3</v>
      </c>
      <c r="L72" s="24">
        <f t="shared" si="37"/>
        <v>1</v>
      </c>
      <c r="M72" s="24">
        <f>SUM(M70:M71)</f>
        <v>7</v>
      </c>
      <c r="N72" s="24">
        <f t="shared" si="37"/>
        <v>4</v>
      </c>
      <c r="O72" s="24">
        <f t="shared" si="37"/>
        <v>3</v>
      </c>
      <c r="P72" s="24">
        <f>SUM(P70:P71)</f>
        <v>11</v>
      </c>
      <c r="Q72" s="24">
        <f aca="true" t="shared" si="38" ref="Q72:AT72">SUM(Q70:Q71)</f>
        <v>4</v>
      </c>
      <c r="R72" s="24">
        <f t="shared" si="38"/>
        <v>7</v>
      </c>
      <c r="S72" s="24">
        <f t="shared" si="38"/>
        <v>4</v>
      </c>
      <c r="T72" s="24">
        <f t="shared" si="38"/>
        <v>2</v>
      </c>
      <c r="U72" s="24">
        <f t="shared" si="38"/>
        <v>0</v>
      </c>
      <c r="V72" s="24">
        <f t="shared" si="38"/>
        <v>2</v>
      </c>
      <c r="W72" s="24">
        <f t="shared" si="38"/>
        <v>0</v>
      </c>
      <c r="X72" s="24">
        <f t="shared" si="38"/>
        <v>0</v>
      </c>
      <c r="Y72" s="24">
        <f t="shared" si="38"/>
        <v>0</v>
      </c>
      <c r="Z72" s="24">
        <f t="shared" si="38"/>
        <v>0</v>
      </c>
      <c r="AA72" s="24">
        <f t="shared" si="38"/>
        <v>0</v>
      </c>
      <c r="AB72" s="24">
        <f t="shared" si="38"/>
        <v>0</v>
      </c>
      <c r="AC72" s="24">
        <f t="shared" si="38"/>
        <v>0</v>
      </c>
      <c r="AD72" s="24">
        <f t="shared" si="38"/>
        <v>0</v>
      </c>
      <c r="AE72" s="24">
        <f t="shared" si="38"/>
        <v>0</v>
      </c>
      <c r="AF72" s="24">
        <f t="shared" si="38"/>
        <v>0</v>
      </c>
      <c r="AG72" s="24">
        <f t="shared" si="38"/>
        <v>4</v>
      </c>
      <c r="AH72" s="24">
        <f t="shared" si="38"/>
        <v>0</v>
      </c>
      <c r="AI72" s="24">
        <f t="shared" si="38"/>
        <v>0</v>
      </c>
      <c r="AJ72" s="24">
        <f t="shared" si="38"/>
        <v>0</v>
      </c>
      <c r="AK72" s="24">
        <f t="shared" si="38"/>
        <v>0</v>
      </c>
      <c r="AL72" s="24">
        <f t="shared" si="38"/>
        <v>0</v>
      </c>
      <c r="AM72" s="24">
        <f t="shared" si="38"/>
        <v>0</v>
      </c>
      <c r="AN72" s="24">
        <f t="shared" si="38"/>
        <v>0</v>
      </c>
      <c r="AO72" s="24">
        <f t="shared" si="38"/>
        <v>0</v>
      </c>
      <c r="AP72" s="24">
        <f t="shared" si="38"/>
        <v>0</v>
      </c>
      <c r="AQ72" s="24">
        <f t="shared" si="38"/>
        <v>0</v>
      </c>
      <c r="AR72" s="24">
        <f t="shared" si="38"/>
        <v>0</v>
      </c>
      <c r="AS72" s="24">
        <f t="shared" si="38"/>
        <v>0</v>
      </c>
      <c r="AT72" s="24">
        <f t="shared" si="38"/>
        <v>0</v>
      </c>
      <c r="AU72" s="6"/>
    </row>
    <row r="73" spans="1:47" s="2" customFormat="1" ht="14.25" customHeight="1">
      <c r="A73" s="31"/>
      <c r="B73" s="31"/>
      <c r="C73" s="3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6"/>
    </row>
    <row r="74" spans="1:47" s="2" customFormat="1" ht="14.25" customHeight="1">
      <c r="A74" s="57" t="s">
        <v>81</v>
      </c>
      <c r="B74" s="57"/>
      <c r="C74" s="58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5"/>
      <c r="AN74" s="5"/>
      <c r="AO74" s="13"/>
      <c r="AP74" s="13"/>
      <c r="AQ74" s="13"/>
      <c r="AR74" s="13"/>
      <c r="AS74" s="13"/>
      <c r="AT74" s="13"/>
      <c r="AU74" s="6"/>
    </row>
    <row r="75" spans="1:47" s="2" customFormat="1" ht="14.25" customHeight="1">
      <c r="A75" s="40"/>
      <c r="B75" s="37" t="s">
        <v>82</v>
      </c>
      <c r="C75" s="33"/>
      <c r="D75" s="4">
        <f>E75</f>
        <v>1</v>
      </c>
      <c r="E75" s="5">
        <v>1</v>
      </c>
      <c r="F75" s="5">
        <v>0</v>
      </c>
      <c r="G75" s="4">
        <f>J75+M75+P75</f>
        <v>49</v>
      </c>
      <c r="H75" s="4">
        <f aca="true" t="shared" si="39" ref="H75:I77">K75+N75+Q75</f>
        <v>24</v>
      </c>
      <c r="I75" s="4">
        <f t="shared" si="39"/>
        <v>25</v>
      </c>
      <c r="J75" s="4">
        <f>SUM(K75:L75)</f>
        <v>11</v>
      </c>
      <c r="K75" s="5">
        <v>4</v>
      </c>
      <c r="L75" s="5">
        <v>7</v>
      </c>
      <c r="M75" s="4">
        <f>SUM(N75:O75)</f>
        <v>18</v>
      </c>
      <c r="N75" s="5">
        <v>11</v>
      </c>
      <c r="O75" s="5">
        <v>7</v>
      </c>
      <c r="P75" s="4">
        <f>SUM(Q75:R75)</f>
        <v>20</v>
      </c>
      <c r="Q75" s="5">
        <v>9</v>
      </c>
      <c r="R75" s="5">
        <v>11</v>
      </c>
      <c r="S75" s="4">
        <f aca="true" t="shared" si="40" ref="S75:T77">U75+W75+Y75+AA75+AC75+AE75+AG75+AI75+AK75+AM75+AO75</f>
        <v>5</v>
      </c>
      <c r="T75" s="4">
        <f t="shared" si="40"/>
        <v>0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4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4">
        <f>AS75+AT75</f>
        <v>0</v>
      </c>
      <c r="AS75" s="5">
        <v>0</v>
      </c>
      <c r="AT75" s="5">
        <v>0</v>
      </c>
      <c r="AU75" s="6"/>
    </row>
    <row r="76" spans="1:47" s="2" customFormat="1" ht="14.25" customHeight="1">
      <c r="A76" s="40"/>
      <c r="B76" s="37" t="s">
        <v>83</v>
      </c>
      <c r="C76" s="33"/>
      <c r="D76" s="4">
        <f>E76</f>
        <v>1</v>
      </c>
      <c r="E76" s="5">
        <v>1</v>
      </c>
      <c r="F76" s="5">
        <v>0</v>
      </c>
      <c r="G76" s="4">
        <f>J76+M76+P76</f>
        <v>0</v>
      </c>
      <c r="H76" s="4">
        <f t="shared" si="39"/>
        <v>0</v>
      </c>
      <c r="I76" s="4">
        <f t="shared" si="39"/>
        <v>0</v>
      </c>
      <c r="J76" s="4">
        <f>SUM(K76:L76)</f>
        <v>0</v>
      </c>
      <c r="K76" s="5">
        <v>0</v>
      </c>
      <c r="L76" s="5">
        <v>0</v>
      </c>
      <c r="M76" s="4">
        <f>SUM(N76:O76)</f>
        <v>0</v>
      </c>
      <c r="N76" s="5">
        <v>0</v>
      </c>
      <c r="O76" s="5">
        <v>0</v>
      </c>
      <c r="P76" s="4">
        <f>SUM(Q76:R76)</f>
        <v>0</v>
      </c>
      <c r="Q76" s="5">
        <v>0</v>
      </c>
      <c r="R76" s="5">
        <v>0</v>
      </c>
      <c r="S76" s="4">
        <f t="shared" si="40"/>
        <v>0</v>
      </c>
      <c r="T76" s="4">
        <f t="shared" si="40"/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4">
        <f>AS76+AT76</f>
        <v>0</v>
      </c>
      <c r="AS76" s="5">
        <v>0</v>
      </c>
      <c r="AT76" s="5">
        <v>0</v>
      </c>
      <c r="AU76" s="6"/>
    </row>
    <row r="77" spans="1:47" s="2" customFormat="1" ht="14.25" customHeight="1">
      <c r="A77" s="40"/>
      <c r="B77" s="37" t="s">
        <v>137</v>
      </c>
      <c r="C77" s="33"/>
      <c r="D77" s="4">
        <f>E77</f>
        <v>1</v>
      </c>
      <c r="E77" s="5">
        <v>1</v>
      </c>
      <c r="F77" s="5">
        <v>0</v>
      </c>
      <c r="G77" s="4">
        <f>J77+M77+P77</f>
        <v>0</v>
      </c>
      <c r="H77" s="4">
        <f t="shared" si="39"/>
        <v>0</v>
      </c>
      <c r="I77" s="4">
        <f t="shared" si="39"/>
        <v>0</v>
      </c>
      <c r="J77" s="4">
        <f>SUM(K77:L77)</f>
        <v>0</v>
      </c>
      <c r="K77" s="5">
        <v>0</v>
      </c>
      <c r="L77" s="5">
        <v>0</v>
      </c>
      <c r="M77" s="4">
        <f>SUM(N77:O77)</f>
        <v>0</v>
      </c>
      <c r="N77" s="5">
        <v>0</v>
      </c>
      <c r="O77" s="5">
        <v>0</v>
      </c>
      <c r="P77" s="4">
        <f>SUM(Q77:R77)</f>
        <v>0</v>
      </c>
      <c r="Q77" s="5">
        <v>0</v>
      </c>
      <c r="R77" s="5">
        <v>0</v>
      </c>
      <c r="S77" s="4">
        <f t="shared" si="40"/>
        <v>0</v>
      </c>
      <c r="T77" s="4">
        <f t="shared" si="40"/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4">
        <f>AS77+AT77</f>
        <v>0</v>
      </c>
      <c r="AS77" s="5">
        <v>0</v>
      </c>
      <c r="AT77" s="5">
        <v>0</v>
      </c>
      <c r="AU77" s="6"/>
    </row>
    <row r="78" spans="1:47" s="2" customFormat="1" ht="14.25" customHeight="1">
      <c r="A78" s="31"/>
      <c r="B78" s="37" t="s">
        <v>81</v>
      </c>
      <c r="C78" s="33" t="s">
        <v>5</v>
      </c>
      <c r="D78" s="13">
        <f>SUM(D75:D77)</f>
        <v>3</v>
      </c>
      <c r="E78" s="13">
        <f aca="true" t="shared" si="41" ref="E78:R78">SUM(E75:E77)</f>
        <v>3</v>
      </c>
      <c r="F78" s="13">
        <f t="shared" si="41"/>
        <v>0</v>
      </c>
      <c r="G78" s="13">
        <f t="shared" si="41"/>
        <v>49</v>
      </c>
      <c r="H78" s="13">
        <f t="shared" si="41"/>
        <v>24</v>
      </c>
      <c r="I78" s="13">
        <f t="shared" si="41"/>
        <v>25</v>
      </c>
      <c r="J78" s="13">
        <f t="shared" si="41"/>
        <v>11</v>
      </c>
      <c r="K78" s="13">
        <f t="shared" si="41"/>
        <v>4</v>
      </c>
      <c r="L78" s="13">
        <f t="shared" si="41"/>
        <v>7</v>
      </c>
      <c r="M78" s="13">
        <f>SUM(M75:M77)</f>
        <v>18</v>
      </c>
      <c r="N78" s="13">
        <f t="shared" si="41"/>
        <v>11</v>
      </c>
      <c r="O78" s="13">
        <f t="shared" si="41"/>
        <v>7</v>
      </c>
      <c r="P78" s="13">
        <f>SUM(P75:P77)</f>
        <v>20</v>
      </c>
      <c r="Q78" s="13">
        <f t="shared" si="41"/>
        <v>9</v>
      </c>
      <c r="R78" s="13">
        <f t="shared" si="41"/>
        <v>11</v>
      </c>
      <c r="S78" s="13">
        <f aca="true" t="shared" si="42" ref="S78:AT78">SUM(S75:S77)</f>
        <v>5</v>
      </c>
      <c r="T78" s="13">
        <f t="shared" si="42"/>
        <v>0</v>
      </c>
      <c r="U78" s="13">
        <f t="shared" si="42"/>
        <v>1</v>
      </c>
      <c r="V78" s="13">
        <f t="shared" si="42"/>
        <v>0</v>
      </c>
      <c r="W78" s="13">
        <f t="shared" si="42"/>
        <v>0</v>
      </c>
      <c r="X78" s="13">
        <f t="shared" si="42"/>
        <v>0</v>
      </c>
      <c r="Y78" s="13">
        <f t="shared" si="42"/>
        <v>0</v>
      </c>
      <c r="Z78" s="13">
        <f t="shared" si="42"/>
        <v>0</v>
      </c>
      <c r="AA78" s="13">
        <f t="shared" si="42"/>
        <v>0</v>
      </c>
      <c r="AB78" s="13">
        <f t="shared" si="42"/>
        <v>0</v>
      </c>
      <c r="AC78" s="13">
        <f t="shared" si="42"/>
        <v>0</v>
      </c>
      <c r="AD78" s="13">
        <f t="shared" si="42"/>
        <v>0</v>
      </c>
      <c r="AE78" s="13">
        <f t="shared" si="42"/>
        <v>0</v>
      </c>
      <c r="AF78" s="13">
        <f t="shared" si="42"/>
        <v>0</v>
      </c>
      <c r="AG78" s="13">
        <f t="shared" si="42"/>
        <v>4</v>
      </c>
      <c r="AH78" s="13">
        <f t="shared" si="42"/>
        <v>0</v>
      </c>
      <c r="AI78" s="13">
        <f t="shared" si="42"/>
        <v>0</v>
      </c>
      <c r="AJ78" s="13">
        <f t="shared" si="42"/>
        <v>0</v>
      </c>
      <c r="AK78" s="13">
        <f t="shared" si="42"/>
        <v>0</v>
      </c>
      <c r="AL78" s="13">
        <f t="shared" si="42"/>
        <v>0</v>
      </c>
      <c r="AM78" s="13">
        <f t="shared" si="42"/>
        <v>0</v>
      </c>
      <c r="AN78" s="13">
        <f t="shared" si="42"/>
        <v>0</v>
      </c>
      <c r="AO78" s="13">
        <f t="shared" si="42"/>
        <v>0</v>
      </c>
      <c r="AP78" s="13">
        <f t="shared" si="42"/>
        <v>0</v>
      </c>
      <c r="AQ78" s="13">
        <f t="shared" si="42"/>
        <v>0</v>
      </c>
      <c r="AR78" s="13">
        <f t="shared" si="42"/>
        <v>0</v>
      </c>
      <c r="AS78" s="13">
        <f t="shared" si="42"/>
        <v>0</v>
      </c>
      <c r="AT78" s="13">
        <f t="shared" si="42"/>
        <v>0</v>
      </c>
      <c r="AU78" s="6"/>
    </row>
    <row r="79" spans="1:47" s="2" customFormat="1" ht="14.25" customHeight="1" thickBot="1">
      <c r="A79" s="46"/>
      <c r="B79" s="46"/>
      <c r="C79" s="47"/>
      <c r="D79" s="5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6"/>
    </row>
    <row r="80" spans="1:47" s="2" customFormat="1" ht="14.25" customHeight="1" thickTop="1">
      <c r="A80" s="31"/>
      <c r="B80" s="31"/>
      <c r="C80" s="31"/>
      <c r="D80" s="25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5"/>
      <c r="AN80" s="5"/>
      <c r="AO80" s="13"/>
      <c r="AP80" s="13"/>
      <c r="AQ80" s="13"/>
      <c r="AR80" s="13"/>
      <c r="AS80" s="13"/>
      <c r="AT80" s="13"/>
      <c r="AU80" s="6"/>
    </row>
    <row r="81" spans="1:47" s="2" customFormat="1" ht="14.25" customHeight="1">
      <c r="A81" s="31"/>
      <c r="B81" s="31"/>
      <c r="C81" s="3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5"/>
      <c r="AN81" s="5"/>
      <c r="AO81" s="13"/>
      <c r="AP81" s="13"/>
      <c r="AQ81" s="13"/>
      <c r="AR81" s="13"/>
      <c r="AS81" s="13"/>
      <c r="AT81" s="13"/>
      <c r="AU81" s="6"/>
    </row>
    <row r="82" spans="1:47" s="2" customFormat="1" ht="14.25" customHeight="1">
      <c r="A82" s="57" t="s">
        <v>84</v>
      </c>
      <c r="B82" s="61"/>
      <c r="C82" s="58"/>
      <c r="D82" s="4"/>
      <c r="E82" s="5"/>
      <c r="F82" s="5"/>
      <c r="G82" s="4"/>
      <c r="H82" s="4"/>
      <c r="I82" s="4"/>
      <c r="J82" s="4"/>
      <c r="K82" s="5"/>
      <c r="L82" s="5"/>
      <c r="M82" s="4"/>
      <c r="N82" s="5"/>
      <c r="O82" s="5"/>
      <c r="P82" s="4"/>
      <c r="Q82" s="5"/>
      <c r="R82" s="5"/>
      <c r="S82" s="4"/>
      <c r="T82" s="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4"/>
      <c r="AS82" s="5"/>
      <c r="AT82" s="5"/>
      <c r="AU82" s="6"/>
    </row>
    <row r="83" spans="1:47" s="2" customFormat="1" ht="14.25" customHeight="1">
      <c r="A83" s="40"/>
      <c r="B83" s="37" t="s">
        <v>85</v>
      </c>
      <c r="C83" s="33"/>
      <c r="D83" s="4">
        <f>E83</f>
        <v>1</v>
      </c>
      <c r="E83" s="5">
        <v>1</v>
      </c>
      <c r="F83" s="5">
        <v>0</v>
      </c>
      <c r="G83" s="4">
        <f>J83+M83+P83</f>
        <v>185</v>
      </c>
      <c r="H83" s="4">
        <f aca="true" t="shared" si="43" ref="G83:I84">K83+N83+Q83</f>
        <v>86</v>
      </c>
      <c r="I83" s="4">
        <f t="shared" si="43"/>
        <v>99</v>
      </c>
      <c r="J83" s="4">
        <v>0</v>
      </c>
      <c r="K83" s="5">
        <v>0</v>
      </c>
      <c r="L83" s="5">
        <v>0</v>
      </c>
      <c r="M83" s="4">
        <f>SUM(N83:O83)</f>
        <v>81</v>
      </c>
      <c r="N83" s="5">
        <v>33</v>
      </c>
      <c r="O83" s="5">
        <v>48</v>
      </c>
      <c r="P83" s="4">
        <f>SUM(Q83:R83)</f>
        <v>104</v>
      </c>
      <c r="Q83" s="5">
        <v>53</v>
      </c>
      <c r="R83" s="5">
        <v>51</v>
      </c>
      <c r="S83" s="4">
        <f>U83+W83+Y83+AA83+AC83+AE83+AG83+AI83+AK83+AM83+AO83</f>
        <v>9</v>
      </c>
      <c r="T83" s="4">
        <f>V83+X83+Z83+AB83+AD83+AF83+AH83+AJ83+AL83+AN83+AP83</f>
        <v>0</v>
      </c>
      <c r="U83" s="5">
        <v>1</v>
      </c>
      <c r="V83" s="5">
        <v>0</v>
      </c>
      <c r="W83" s="5">
        <v>0</v>
      </c>
      <c r="X83" s="5">
        <v>0</v>
      </c>
      <c r="Y83" s="5">
        <v>1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2</v>
      </c>
      <c r="AF83" s="5">
        <v>0</v>
      </c>
      <c r="AG83" s="5">
        <v>4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1</v>
      </c>
      <c r="AP83" s="5">
        <v>0</v>
      </c>
      <c r="AQ83" s="5">
        <v>6</v>
      </c>
      <c r="AR83" s="4">
        <f>AS83+AT83</f>
        <v>0</v>
      </c>
      <c r="AS83" s="5">
        <v>0</v>
      </c>
      <c r="AT83" s="5">
        <v>0</v>
      </c>
      <c r="AU83" s="6"/>
    </row>
    <row r="84" spans="1:47" s="2" customFormat="1" ht="14.25" customHeight="1">
      <c r="A84" s="40"/>
      <c r="B84" s="37" t="s">
        <v>86</v>
      </c>
      <c r="C84" s="33"/>
      <c r="D84" s="4">
        <f>E84</f>
        <v>1</v>
      </c>
      <c r="E84" s="5">
        <v>1</v>
      </c>
      <c r="F84" s="5">
        <v>0</v>
      </c>
      <c r="G84" s="4">
        <f t="shared" si="43"/>
        <v>132</v>
      </c>
      <c r="H84" s="4">
        <f t="shared" si="43"/>
        <v>64</v>
      </c>
      <c r="I84" s="4">
        <f t="shared" si="43"/>
        <v>68</v>
      </c>
      <c r="J84" s="4">
        <v>0</v>
      </c>
      <c r="K84" s="5">
        <v>0</v>
      </c>
      <c r="L84" s="5">
        <v>0</v>
      </c>
      <c r="M84" s="4">
        <f>SUM(N84:O84)</f>
        <v>62</v>
      </c>
      <c r="N84" s="5">
        <v>31</v>
      </c>
      <c r="O84" s="5">
        <v>31</v>
      </c>
      <c r="P84" s="4">
        <f>SUM(Q84:R84)</f>
        <v>70</v>
      </c>
      <c r="Q84" s="5">
        <v>33</v>
      </c>
      <c r="R84" s="5">
        <v>37</v>
      </c>
      <c r="S84" s="4">
        <f>U84+W84+Y84+AA84+AC84+AE84+AG84+AI84+AK84+AM84+AO84</f>
        <v>7</v>
      </c>
      <c r="T84" s="4">
        <f>V84+X84+Z84+AB84+AD84+AF84+AH84+AJ84+AL84+AN84+AP84</f>
        <v>0</v>
      </c>
      <c r="U84" s="5">
        <v>1</v>
      </c>
      <c r="V84" s="5">
        <v>0</v>
      </c>
      <c r="W84" s="5">
        <v>0</v>
      </c>
      <c r="X84" s="5">
        <v>0</v>
      </c>
      <c r="Y84" s="5">
        <v>1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1</v>
      </c>
      <c r="AF84" s="5">
        <v>0</v>
      </c>
      <c r="AG84" s="5">
        <v>3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1</v>
      </c>
      <c r="AP84" s="5">
        <v>0</v>
      </c>
      <c r="AQ84" s="5">
        <v>4</v>
      </c>
      <c r="AR84" s="4">
        <f>AS84+AT84</f>
        <v>0</v>
      </c>
      <c r="AS84" s="5">
        <v>0</v>
      </c>
      <c r="AT84" s="5">
        <v>0</v>
      </c>
      <c r="AU84" s="6"/>
    </row>
    <row r="85" spans="1:47" s="2" customFormat="1" ht="14.25" customHeight="1">
      <c r="A85" s="31"/>
      <c r="B85" s="37" t="s">
        <v>84</v>
      </c>
      <c r="C85" s="33" t="s">
        <v>5</v>
      </c>
      <c r="D85" s="5">
        <f>SUM(D83:D84)</f>
        <v>2</v>
      </c>
      <c r="E85" s="5">
        <f aca="true" t="shared" si="44" ref="E85:S85">SUM(E83:E84)</f>
        <v>2</v>
      </c>
      <c r="F85" s="5">
        <f t="shared" si="44"/>
        <v>0</v>
      </c>
      <c r="G85" s="5">
        <f>SUM(G83:G84)</f>
        <v>317</v>
      </c>
      <c r="H85" s="5">
        <f t="shared" si="44"/>
        <v>150</v>
      </c>
      <c r="I85" s="5">
        <f t="shared" si="44"/>
        <v>167</v>
      </c>
      <c r="J85" s="5">
        <f t="shared" si="44"/>
        <v>0</v>
      </c>
      <c r="K85" s="5">
        <f t="shared" si="44"/>
        <v>0</v>
      </c>
      <c r="L85" s="5">
        <f t="shared" si="44"/>
        <v>0</v>
      </c>
      <c r="M85" s="5">
        <f>SUM(M83:M84)</f>
        <v>143</v>
      </c>
      <c r="N85" s="5">
        <f t="shared" si="44"/>
        <v>64</v>
      </c>
      <c r="O85" s="5">
        <f t="shared" si="44"/>
        <v>79</v>
      </c>
      <c r="P85" s="5">
        <f>SUM(P83:P84)</f>
        <v>174</v>
      </c>
      <c r="Q85" s="5">
        <f t="shared" si="44"/>
        <v>86</v>
      </c>
      <c r="R85" s="5">
        <f t="shared" si="44"/>
        <v>88</v>
      </c>
      <c r="S85" s="5">
        <f t="shared" si="44"/>
        <v>16</v>
      </c>
      <c r="T85" s="5">
        <f aca="true" t="shared" si="45" ref="T85:AT85">SUM(T83:T84)</f>
        <v>0</v>
      </c>
      <c r="U85" s="5">
        <f t="shared" si="45"/>
        <v>2</v>
      </c>
      <c r="V85" s="5">
        <f t="shared" si="45"/>
        <v>0</v>
      </c>
      <c r="W85" s="5">
        <f t="shared" si="45"/>
        <v>0</v>
      </c>
      <c r="X85" s="5">
        <f t="shared" si="45"/>
        <v>0</v>
      </c>
      <c r="Y85" s="5">
        <f t="shared" si="45"/>
        <v>2</v>
      </c>
      <c r="Z85" s="5">
        <f t="shared" si="45"/>
        <v>0</v>
      </c>
      <c r="AA85" s="5">
        <f t="shared" si="45"/>
        <v>0</v>
      </c>
      <c r="AB85" s="5">
        <f t="shared" si="45"/>
        <v>0</v>
      </c>
      <c r="AC85" s="5">
        <f t="shared" si="45"/>
        <v>0</v>
      </c>
      <c r="AD85" s="5">
        <f t="shared" si="45"/>
        <v>0</v>
      </c>
      <c r="AE85" s="5">
        <f t="shared" si="45"/>
        <v>3</v>
      </c>
      <c r="AF85" s="5">
        <f t="shared" si="45"/>
        <v>0</v>
      </c>
      <c r="AG85" s="5">
        <f t="shared" si="45"/>
        <v>7</v>
      </c>
      <c r="AH85" s="5">
        <f t="shared" si="45"/>
        <v>0</v>
      </c>
      <c r="AI85" s="5">
        <f t="shared" si="45"/>
        <v>0</v>
      </c>
      <c r="AJ85" s="5">
        <f t="shared" si="45"/>
        <v>0</v>
      </c>
      <c r="AK85" s="5">
        <f t="shared" si="45"/>
        <v>0</v>
      </c>
      <c r="AL85" s="5">
        <f t="shared" si="45"/>
        <v>0</v>
      </c>
      <c r="AM85" s="5">
        <f t="shared" si="45"/>
        <v>0</v>
      </c>
      <c r="AN85" s="5">
        <f t="shared" si="45"/>
        <v>0</v>
      </c>
      <c r="AO85" s="5">
        <f t="shared" si="45"/>
        <v>2</v>
      </c>
      <c r="AP85" s="5">
        <f t="shared" si="45"/>
        <v>0</v>
      </c>
      <c r="AQ85" s="5">
        <f t="shared" si="45"/>
        <v>10</v>
      </c>
      <c r="AR85" s="5">
        <f t="shared" si="45"/>
        <v>0</v>
      </c>
      <c r="AS85" s="5">
        <f t="shared" si="45"/>
        <v>0</v>
      </c>
      <c r="AT85" s="5">
        <f t="shared" si="45"/>
        <v>0</v>
      </c>
      <c r="AU85" s="6"/>
    </row>
    <row r="86" spans="1:47" s="2" customFormat="1" ht="14.25" customHeight="1">
      <c r="A86" s="31"/>
      <c r="B86" s="28"/>
      <c r="C86" s="3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6"/>
    </row>
    <row r="87" spans="1:47" s="2" customFormat="1" ht="14.25" customHeight="1">
      <c r="A87" s="59" t="s">
        <v>87</v>
      </c>
      <c r="B87" s="59"/>
      <c r="C87" s="6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6"/>
    </row>
    <row r="88" spans="1:47" s="2" customFormat="1" ht="14.25" customHeight="1">
      <c r="A88" s="40"/>
      <c r="B88" s="37" t="s">
        <v>88</v>
      </c>
      <c r="C88" s="48"/>
      <c r="D88" s="4">
        <f>E88</f>
        <v>1</v>
      </c>
      <c r="E88" s="5">
        <v>1</v>
      </c>
      <c r="F88" s="5">
        <v>0</v>
      </c>
      <c r="G88" s="4">
        <f>J88+M88+P88</f>
        <v>47</v>
      </c>
      <c r="H88" s="4">
        <f>K88+N88+Q88</f>
        <v>27</v>
      </c>
      <c r="I88" s="4">
        <f>L88+O88+R88</f>
        <v>20</v>
      </c>
      <c r="J88" s="4">
        <f>SUM(K88:L88)</f>
        <v>20</v>
      </c>
      <c r="K88" s="5">
        <v>13</v>
      </c>
      <c r="L88" s="5">
        <v>7</v>
      </c>
      <c r="M88" s="4">
        <f>SUM(N88:O88)</f>
        <v>17</v>
      </c>
      <c r="N88" s="5">
        <v>9</v>
      </c>
      <c r="O88" s="5">
        <v>8</v>
      </c>
      <c r="P88" s="4">
        <f>SUM(Q88:R88)</f>
        <v>10</v>
      </c>
      <c r="Q88" s="5">
        <v>5</v>
      </c>
      <c r="R88" s="5">
        <v>5</v>
      </c>
      <c r="S88" s="4">
        <f>U88+W88+Y88+AA88+AC88+AE88+AG88+AI88+AK88+AM88+AO88</f>
        <v>4</v>
      </c>
      <c r="T88" s="4">
        <f>V88+X88+Z88+AB88+AD88+AF88+AH88+AJ88+AL88+AN88+AP88</f>
        <v>2</v>
      </c>
      <c r="U88" s="5">
        <v>0</v>
      </c>
      <c r="V88" s="5">
        <v>1</v>
      </c>
      <c r="W88" s="5">
        <v>1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3</v>
      </c>
      <c r="AH88" s="5">
        <v>1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4">
        <f>AS88+AT88</f>
        <v>0</v>
      </c>
      <c r="AS88" s="5">
        <v>0</v>
      </c>
      <c r="AT88" s="5">
        <v>0</v>
      </c>
      <c r="AU88" s="6"/>
    </row>
    <row r="89" spans="1:47" s="2" customFormat="1" ht="14.25" customHeight="1">
      <c r="A89" s="26"/>
      <c r="B89" s="43" t="s">
        <v>87</v>
      </c>
      <c r="C89" s="29" t="s">
        <v>5</v>
      </c>
      <c r="D89" s="4">
        <f>SUM(D88)</f>
        <v>1</v>
      </c>
      <c r="E89" s="4">
        <f aca="true" t="shared" si="46" ref="E89:S89">SUM(E88)</f>
        <v>1</v>
      </c>
      <c r="F89" s="4">
        <f t="shared" si="46"/>
        <v>0</v>
      </c>
      <c r="G89" s="4">
        <f t="shared" si="46"/>
        <v>47</v>
      </c>
      <c r="H89" s="4">
        <f t="shared" si="46"/>
        <v>27</v>
      </c>
      <c r="I89" s="4">
        <f t="shared" si="46"/>
        <v>20</v>
      </c>
      <c r="J89" s="4">
        <f t="shared" si="46"/>
        <v>20</v>
      </c>
      <c r="K89" s="4">
        <f t="shared" si="46"/>
        <v>13</v>
      </c>
      <c r="L89" s="4">
        <f t="shared" si="46"/>
        <v>7</v>
      </c>
      <c r="M89" s="4">
        <f>SUM(M88)</f>
        <v>17</v>
      </c>
      <c r="N89" s="4">
        <f t="shared" si="46"/>
        <v>9</v>
      </c>
      <c r="O89" s="4">
        <f t="shared" si="46"/>
        <v>8</v>
      </c>
      <c r="P89" s="4">
        <f>SUM(P88)</f>
        <v>10</v>
      </c>
      <c r="Q89" s="4">
        <f t="shared" si="46"/>
        <v>5</v>
      </c>
      <c r="R89" s="4">
        <f t="shared" si="46"/>
        <v>5</v>
      </c>
      <c r="S89" s="4">
        <f t="shared" si="46"/>
        <v>4</v>
      </c>
      <c r="T89" s="4">
        <f aca="true" t="shared" si="47" ref="T89:AT89">SUM(T88)</f>
        <v>2</v>
      </c>
      <c r="U89" s="4">
        <f t="shared" si="47"/>
        <v>0</v>
      </c>
      <c r="V89" s="4">
        <f t="shared" si="47"/>
        <v>1</v>
      </c>
      <c r="W89" s="4">
        <f t="shared" si="47"/>
        <v>1</v>
      </c>
      <c r="X89" s="4">
        <f t="shared" si="47"/>
        <v>0</v>
      </c>
      <c r="Y89" s="4">
        <f t="shared" si="47"/>
        <v>0</v>
      </c>
      <c r="Z89" s="4">
        <f t="shared" si="47"/>
        <v>0</v>
      </c>
      <c r="AA89" s="4">
        <f t="shared" si="47"/>
        <v>0</v>
      </c>
      <c r="AB89" s="4">
        <f t="shared" si="47"/>
        <v>0</v>
      </c>
      <c r="AC89" s="4">
        <f t="shared" si="47"/>
        <v>0</v>
      </c>
      <c r="AD89" s="4">
        <f t="shared" si="47"/>
        <v>0</v>
      </c>
      <c r="AE89" s="4">
        <f t="shared" si="47"/>
        <v>0</v>
      </c>
      <c r="AF89" s="4">
        <f t="shared" si="47"/>
        <v>0</v>
      </c>
      <c r="AG89" s="4">
        <f t="shared" si="47"/>
        <v>3</v>
      </c>
      <c r="AH89" s="4">
        <f t="shared" si="47"/>
        <v>1</v>
      </c>
      <c r="AI89" s="4">
        <f t="shared" si="47"/>
        <v>0</v>
      </c>
      <c r="AJ89" s="4">
        <f t="shared" si="47"/>
        <v>0</v>
      </c>
      <c r="AK89" s="4">
        <f t="shared" si="47"/>
        <v>0</v>
      </c>
      <c r="AL89" s="4">
        <f t="shared" si="47"/>
        <v>0</v>
      </c>
      <c r="AM89" s="4">
        <f t="shared" si="47"/>
        <v>0</v>
      </c>
      <c r="AN89" s="4">
        <f t="shared" si="47"/>
        <v>0</v>
      </c>
      <c r="AO89" s="4">
        <f t="shared" si="47"/>
        <v>0</v>
      </c>
      <c r="AP89" s="4">
        <f t="shared" si="47"/>
        <v>0</v>
      </c>
      <c r="AQ89" s="4">
        <f t="shared" si="47"/>
        <v>0</v>
      </c>
      <c r="AR89" s="4">
        <f t="shared" si="47"/>
        <v>0</v>
      </c>
      <c r="AS89" s="4">
        <f t="shared" si="47"/>
        <v>0</v>
      </c>
      <c r="AT89" s="4">
        <f t="shared" si="47"/>
        <v>0</v>
      </c>
      <c r="AU89" s="6"/>
    </row>
    <row r="90" spans="1:47" s="2" customFormat="1" ht="14.25" customHeight="1">
      <c r="A90" s="31"/>
      <c r="B90" s="31"/>
      <c r="C90" s="3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6"/>
    </row>
    <row r="91" spans="1:47" s="2" customFormat="1" ht="14.25" customHeight="1">
      <c r="A91" s="57" t="s">
        <v>89</v>
      </c>
      <c r="B91" s="61"/>
      <c r="C91" s="5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6"/>
    </row>
    <row r="92" spans="1:47" s="2" customFormat="1" ht="14.25" customHeight="1">
      <c r="A92" s="40"/>
      <c r="B92" s="37" t="s">
        <v>90</v>
      </c>
      <c r="C92" s="48"/>
      <c r="D92" s="4">
        <f>E92</f>
        <v>1</v>
      </c>
      <c r="E92" s="5">
        <v>1</v>
      </c>
      <c r="F92" s="5">
        <v>0</v>
      </c>
      <c r="G92" s="4">
        <f aca="true" t="shared" si="48" ref="G92:I93">J92+M92+P92</f>
        <v>8</v>
      </c>
      <c r="H92" s="4">
        <f t="shared" si="48"/>
        <v>3</v>
      </c>
      <c r="I92" s="4">
        <f t="shared" si="48"/>
        <v>5</v>
      </c>
      <c r="J92" s="4">
        <f>SUM(K92:L92)</f>
        <v>0</v>
      </c>
      <c r="K92" s="5">
        <v>0</v>
      </c>
      <c r="L92" s="5">
        <v>0</v>
      </c>
      <c r="M92" s="4">
        <f>SUM(N92:O92)</f>
        <v>0</v>
      </c>
      <c r="N92" s="5">
        <v>0</v>
      </c>
      <c r="O92" s="5">
        <v>0</v>
      </c>
      <c r="P92" s="4">
        <f>SUM(Q92:R92)</f>
        <v>8</v>
      </c>
      <c r="Q92" s="5">
        <v>3</v>
      </c>
      <c r="R92" s="5">
        <v>5</v>
      </c>
      <c r="S92" s="4">
        <f>U92+W92+Y92+AA92+AC92+AE92+AG92+AI92+AK92+AM92+AO92</f>
        <v>2</v>
      </c>
      <c r="T92" s="4">
        <f>V92+X92+Z92+AB92+AD92+AF92+AH92+AJ92+AL92+AN92+AP92</f>
        <v>1</v>
      </c>
      <c r="U92" s="5">
        <v>0</v>
      </c>
      <c r="V92" s="5">
        <v>1</v>
      </c>
      <c r="W92" s="5">
        <v>0</v>
      </c>
      <c r="X92" s="5">
        <v>0</v>
      </c>
      <c r="Y92" s="5">
        <v>1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1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4">
        <f>AS92+AT92</f>
        <v>0</v>
      </c>
      <c r="AS92" s="5">
        <v>0</v>
      </c>
      <c r="AT92" s="5">
        <v>0</v>
      </c>
      <c r="AU92" s="6"/>
    </row>
    <row r="93" spans="1:47" s="2" customFormat="1" ht="14.25" customHeight="1">
      <c r="A93" s="40"/>
      <c r="B93" s="37" t="s">
        <v>91</v>
      </c>
      <c r="C93" s="33"/>
      <c r="D93" s="4">
        <f>E93</f>
        <v>1</v>
      </c>
      <c r="E93" s="5">
        <v>1</v>
      </c>
      <c r="F93" s="5">
        <v>0</v>
      </c>
      <c r="G93" s="4">
        <f t="shared" si="48"/>
        <v>20</v>
      </c>
      <c r="H93" s="4">
        <f t="shared" si="48"/>
        <v>8</v>
      </c>
      <c r="I93" s="4">
        <f t="shared" si="48"/>
        <v>12</v>
      </c>
      <c r="J93" s="4">
        <f>SUM(K93:L93)</f>
        <v>8</v>
      </c>
      <c r="K93" s="5">
        <v>1</v>
      </c>
      <c r="L93" s="5">
        <v>7</v>
      </c>
      <c r="M93" s="4">
        <f>SUM(N93:O93)</f>
        <v>7</v>
      </c>
      <c r="N93" s="5">
        <v>4</v>
      </c>
      <c r="O93" s="5">
        <v>3</v>
      </c>
      <c r="P93" s="4">
        <f>SUM(Q93:R93)</f>
        <v>5</v>
      </c>
      <c r="Q93" s="5">
        <v>3</v>
      </c>
      <c r="R93" s="5">
        <v>2</v>
      </c>
      <c r="S93" s="4">
        <f>U93+W93+Y93+AA93+AC93+AE93+AG93+AI93+AK93+AM93+AO93</f>
        <v>2</v>
      </c>
      <c r="T93" s="4">
        <f>V93+X93+Z93+AB93+AD93+AF93+AH93+AJ93+AL93+AN93+AP93</f>
        <v>1</v>
      </c>
      <c r="U93" s="5">
        <v>0</v>
      </c>
      <c r="V93" s="5">
        <v>1</v>
      </c>
      <c r="W93" s="5">
        <v>0</v>
      </c>
      <c r="X93" s="5">
        <v>0</v>
      </c>
      <c r="Y93" s="5">
        <v>1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1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4">
        <f>AS93+AT93</f>
        <v>0</v>
      </c>
      <c r="AS93" s="5">
        <v>0</v>
      </c>
      <c r="AT93" s="5">
        <v>0</v>
      </c>
      <c r="AU93" s="6"/>
    </row>
    <row r="94" spans="1:47" s="2" customFormat="1" ht="14.25" customHeight="1">
      <c r="A94" s="31"/>
      <c r="B94" s="43" t="s">
        <v>92</v>
      </c>
      <c r="C94" s="33" t="s">
        <v>5</v>
      </c>
      <c r="D94" s="5">
        <f>SUM(D92:D93)</f>
        <v>2</v>
      </c>
      <c r="E94" s="5">
        <f aca="true" t="shared" si="49" ref="E94:S94">SUM(E92:E93)</f>
        <v>2</v>
      </c>
      <c r="F94" s="5">
        <f t="shared" si="49"/>
        <v>0</v>
      </c>
      <c r="G94" s="5">
        <f t="shared" si="49"/>
        <v>28</v>
      </c>
      <c r="H94" s="5">
        <f t="shared" si="49"/>
        <v>11</v>
      </c>
      <c r="I94" s="5">
        <f t="shared" si="49"/>
        <v>17</v>
      </c>
      <c r="J94" s="5">
        <f t="shared" si="49"/>
        <v>8</v>
      </c>
      <c r="K94" s="5">
        <f t="shared" si="49"/>
        <v>1</v>
      </c>
      <c r="L94" s="5">
        <f t="shared" si="49"/>
        <v>7</v>
      </c>
      <c r="M94" s="5">
        <f>SUM(M92:M93)</f>
        <v>7</v>
      </c>
      <c r="N94" s="5">
        <f t="shared" si="49"/>
        <v>4</v>
      </c>
      <c r="O94" s="5">
        <f t="shared" si="49"/>
        <v>3</v>
      </c>
      <c r="P94" s="5">
        <f>SUM(P92:P93)</f>
        <v>13</v>
      </c>
      <c r="Q94" s="5">
        <f t="shared" si="49"/>
        <v>6</v>
      </c>
      <c r="R94" s="5">
        <f t="shared" si="49"/>
        <v>7</v>
      </c>
      <c r="S94" s="5">
        <f t="shared" si="49"/>
        <v>4</v>
      </c>
      <c r="T94" s="5">
        <f aca="true" t="shared" si="50" ref="T94:AT94">SUM(T92:T93)</f>
        <v>2</v>
      </c>
      <c r="U94" s="5">
        <f t="shared" si="50"/>
        <v>0</v>
      </c>
      <c r="V94" s="5">
        <f t="shared" si="50"/>
        <v>2</v>
      </c>
      <c r="W94" s="5">
        <f t="shared" si="50"/>
        <v>0</v>
      </c>
      <c r="X94" s="5">
        <f t="shared" si="50"/>
        <v>0</v>
      </c>
      <c r="Y94" s="5">
        <f t="shared" si="50"/>
        <v>2</v>
      </c>
      <c r="Z94" s="5">
        <f t="shared" si="50"/>
        <v>0</v>
      </c>
      <c r="AA94" s="5">
        <f t="shared" si="50"/>
        <v>0</v>
      </c>
      <c r="AB94" s="5">
        <f t="shared" si="50"/>
        <v>0</v>
      </c>
      <c r="AC94" s="5">
        <f t="shared" si="50"/>
        <v>0</v>
      </c>
      <c r="AD94" s="5">
        <f t="shared" si="50"/>
        <v>0</v>
      </c>
      <c r="AE94" s="5">
        <f t="shared" si="50"/>
        <v>0</v>
      </c>
      <c r="AF94" s="5">
        <f t="shared" si="50"/>
        <v>0</v>
      </c>
      <c r="AG94" s="5">
        <f t="shared" si="50"/>
        <v>2</v>
      </c>
      <c r="AH94" s="5">
        <f t="shared" si="50"/>
        <v>0</v>
      </c>
      <c r="AI94" s="5">
        <f t="shared" si="50"/>
        <v>0</v>
      </c>
      <c r="AJ94" s="5">
        <f t="shared" si="50"/>
        <v>0</v>
      </c>
      <c r="AK94" s="5">
        <f t="shared" si="50"/>
        <v>0</v>
      </c>
      <c r="AL94" s="5">
        <f t="shared" si="50"/>
        <v>0</v>
      </c>
      <c r="AM94" s="5">
        <f t="shared" si="50"/>
        <v>0</v>
      </c>
      <c r="AN94" s="5">
        <f t="shared" si="50"/>
        <v>0</v>
      </c>
      <c r="AO94" s="5">
        <f t="shared" si="50"/>
        <v>0</v>
      </c>
      <c r="AP94" s="5">
        <f t="shared" si="50"/>
        <v>0</v>
      </c>
      <c r="AQ94" s="5">
        <f t="shared" si="50"/>
        <v>0</v>
      </c>
      <c r="AR94" s="5">
        <f t="shared" si="50"/>
        <v>0</v>
      </c>
      <c r="AS94" s="5">
        <f t="shared" si="50"/>
        <v>0</v>
      </c>
      <c r="AT94" s="5">
        <f t="shared" si="50"/>
        <v>0</v>
      </c>
      <c r="AU94" s="6"/>
    </row>
    <row r="95" spans="1:47" s="3" customFormat="1" ht="14.25" customHeight="1">
      <c r="A95" s="31"/>
      <c r="B95" s="31"/>
      <c r="C95" s="3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5"/>
      <c r="AA95" s="5"/>
      <c r="AB95" s="5"/>
      <c r="AC95" s="5"/>
      <c r="AD95" s="5"/>
      <c r="AE95" s="13"/>
      <c r="AF95" s="13"/>
      <c r="AG95" s="13"/>
      <c r="AH95" s="13"/>
      <c r="AI95" s="13"/>
      <c r="AJ95" s="13"/>
      <c r="AK95" s="13"/>
      <c r="AL95" s="13"/>
      <c r="AM95" s="5"/>
      <c r="AN95" s="5"/>
      <c r="AO95" s="13"/>
      <c r="AP95" s="13"/>
      <c r="AQ95" s="13"/>
      <c r="AR95" s="13"/>
      <c r="AS95" s="13"/>
      <c r="AT95" s="13"/>
      <c r="AU95" s="14"/>
    </row>
    <row r="96" spans="1:47" s="2" customFormat="1" ht="14.25" customHeight="1">
      <c r="A96" s="57" t="s">
        <v>93</v>
      </c>
      <c r="B96" s="61"/>
      <c r="C96" s="58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6"/>
    </row>
    <row r="97" spans="1:47" s="2" customFormat="1" ht="14.25" customHeight="1">
      <c r="A97" s="40"/>
      <c r="B97" s="38" t="s">
        <v>94</v>
      </c>
      <c r="C97" s="33"/>
      <c r="D97" s="4">
        <f>E97</f>
        <v>1</v>
      </c>
      <c r="E97" s="5">
        <v>1</v>
      </c>
      <c r="F97" s="5">
        <v>0</v>
      </c>
      <c r="G97" s="4">
        <f>J97+M97+P97</f>
        <v>30</v>
      </c>
      <c r="H97" s="4">
        <f>K97+N97+Q97</f>
        <v>12</v>
      </c>
      <c r="I97" s="4">
        <f>L97+O97+R97</f>
        <v>18</v>
      </c>
      <c r="J97" s="4">
        <f>SUM(K97:L97)</f>
        <v>0</v>
      </c>
      <c r="K97" s="5">
        <v>0</v>
      </c>
      <c r="L97" s="5">
        <v>0</v>
      </c>
      <c r="M97" s="4">
        <f>SUM(N97:O97)</f>
        <v>12</v>
      </c>
      <c r="N97" s="5">
        <v>3</v>
      </c>
      <c r="O97" s="5">
        <v>9</v>
      </c>
      <c r="P97" s="4">
        <f>SUM(Q97:R97)</f>
        <v>18</v>
      </c>
      <c r="Q97" s="5">
        <v>9</v>
      </c>
      <c r="R97" s="5">
        <v>9</v>
      </c>
      <c r="S97" s="4">
        <f>U97+W97+Y97+AA97+AC97+AE97+AG97+AI97+AK97+AM97+AO97</f>
        <v>2</v>
      </c>
      <c r="T97" s="4">
        <f>V97+X97+Z97+AB97+AD97+AF97+AH97+AJ97+AL97+AN97+AP97</f>
        <v>0</v>
      </c>
      <c r="U97" s="5">
        <v>1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1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4">
        <f>AS97+AT97</f>
        <v>0</v>
      </c>
      <c r="AS97" s="5">
        <v>0</v>
      </c>
      <c r="AT97" s="5">
        <v>0</v>
      </c>
      <c r="AU97" s="6"/>
    </row>
    <row r="98" spans="1:47" s="2" customFormat="1" ht="14.25" customHeight="1">
      <c r="A98" s="45"/>
      <c r="B98" s="38" t="s">
        <v>93</v>
      </c>
      <c r="C98" s="33" t="s">
        <v>5</v>
      </c>
      <c r="D98" s="4">
        <f>SUM(D97)</f>
        <v>1</v>
      </c>
      <c r="E98" s="4">
        <f aca="true" t="shared" si="51" ref="E98:S98">SUM(E97)</f>
        <v>1</v>
      </c>
      <c r="F98" s="4">
        <f t="shared" si="51"/>
        <v>0</v>
      </c>
      <c r="G98" s="4">
        <f t="shared" si="51"/>
        <v>30</v>
      </c>
      <c r="H98" s="4">
        <f t="shared" si="51"/>
        <v>12</v>
      </c>
      <c r="I98" s="4">
        <f t="shared" si="51"/>
        <v>18</v>
      </c>
      <c r="J98" s="4">
        <f t="shared" si="51"/>
        <v>0</v>
      </c>
      <c r="K98" s="4">
        <f t="shared" si="51"/>
        <v>0</v>
      </c>
      <c r="L98" s="4">
        <f t="shared" si="51"/>
        <v>0</v>
      </c>
      <c r="M98" s="4">
        <f>SUM(M97)</f>
        <v>12</v>
      </c>
      <c r="N98" s="4">
        <f t="shared" si="51"/>
        <v>3</v>
      </c>
      <c r="O98" s="4">
        <f t="shared" si="51"/>
        <v>9</v>
      </c>
      <c r="P98" s="4">
        <f>SUM(P97)</f>
        <v>18</v>
      </c>
      <c r="Q98" s="4">
        <f t="shared" si="51"/>
        <v>9</v>
      </c>
      <c r="R98" s="4">
        <f t="shared" si="51"/>
        <v>9</v>
      </c>
      <c r="S98" s="4">
        <f t="shared" si="51"/>
        <v>2</v>
      </c>
      <c r="T98" s="4">
        <f aca="true" t="shared" si="52" ref="T98:AT98">SUM(T97)</f>
        <v>0</v>
      </c>
      <c r="U98" s="4">
        <f t="shared" si="52"/>
        <v>1</v>
      </c>
      <c r="V98" s="4">
        <f t="shared" si="52"/>
        <v>0</v>
      </c>
      <c r="W98" s="4">
        <f t="shared" si="52"/>
        <v>0</v>
      </c>
      <c r="X98" s="4">
        <f t="shared" si="52"/>
        <v>0</v>
      </c>
      <c r="Y98" s="4">
        <f t="shared" si="52"/>
        <v>0</v>
      </c>
      <c r="Z98" s="4">
        <f t="shared" si="52"/>
        <v>0</v>
      </c>
      <c r="AA98" s="4">
        <f t="shared" si="52"/>
        <v>0</v>
      </c>
      <c r="AB98" s="4">
        <f t="shared" si="52"/>
        <v>0</v>
      </c>
      <c r="AC98" s="4">
        <f t="shared" si="52"/>
        <v>0</v>
      </c>
      <c r="AD98" s="4">
        <f t="shared" si="52"/>
        <v>0</v>
      </c>
      <c r="AE98" s="4">
        <f t="shared" si="52"/>
        <v>0</v>
      </c>
      <c r="AF98" s="4">
        <f t="shared" si="52"/>
        <v>0</v>
      </c>
      <c r="AG98" s="4">
        <f t="shared" si="52"/>
        <v>1</v>
      </c>
      <c r="AH98" s="4">
        <f t="shared" si="52"/>
        <v>0</v>
      </c>
      <c r="AI98" s="4">
        <f t="shared" si="52"/>
        <v>0</v>
      </c>
      <c r="AJ98" s="4">
        <f t="shared" si="52"/>
        <v>0</v>
      </c>
      <c r="AK98" s="4">
        <f t="shared" si="52"/>
        <v>0</v>
      </c>
      <c r="AL98" s="4">
        <f t="shared" si="52"/>
        <v>0</v>
      </c>
      <c r="AM98" s="4">
        <f t="shared" si="52"/>
        <v>0</v>
      </c>
      <c r="AN98" s="4">
        <f t="shared" si="52"/>
        <v>0</v>
      </c>
      <c r="AO98" s="4">
        <f t="shared" si="52"/>
        <v>0</v>
      </c>
      <c r="AP98" s="4">
        <f t="shared" si="52"/>
        <v>0</v>
      </c>
      <c r="AQ98" s="4">
        <f t="shared" si="52"/>
        <v>0</v>
      </c>
      <c r="AR98" s="4">
        <f t="shared" si="52"/>
        <v>0</v>
      </c>
      <c r="AS98" s="4">
        <f t="shared" si="52"/>
        <v>0</v>
      </c>
      <c r="AT98" s="4">
        <f t="shared" si="52"/>
        <v>0</v>
      </c>
      <c r="AU98" s="6"/>
    </row>
    <row r="99" spans="1:47" s="2" customFormat="1" ht="14.25" customHeight="1">
      <c r="A99" s="31"/>
      <c r="B99" s="31"/>
      <c r="C99" s="33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6"/>
    </row>
    <row r="100" spans="1:47" s="2" customFormat="1" ht="14.25" customHeight="1">
      <c r="A100" s="57" t="s">
        <v>95</v>
      </c>
      <c r="B100" s="57"/>
      <c r="C100" s="5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6"/>
    </row>
    <row r="101" spans="1:47" s="2" customFormat="1" ht="14.25" customHeight="1">
      <c r="A101" s="40"/>
      <c r="B101" s="37" t="s">
        <v>96</v>
      </c>
      <c r="C101" s="33"/>
      <c r="D101" s="4">
        <f>E101</f>
        <v>1</v>
      </c>
      <c r="E101" s="5">
        <v>1</v>
      </c>
      <c r="F101" s="5">
        <v>0</v>
      </c>
      <c r="G101" s="4">
        <f>J101+M101+P101</f>
        <v>7</v>
      </c>
      <c r="H101" s="4">
        <f>K101+N101+Q101</f>
        <v>3</v>
      </c>
      <c r="I101" s="4">
        <f>L101+O101+R101</f>
        <v>4</v>
      </c>
      <c r="J101" s="4">
        <f>SUM(K101:L101)</f>
        <v>1</v>
      </c>
      <c r="K101" s="5">
        <v>1</v>
      </c>
      <c r="L101" s="5">
        <v>0</v>
      </c>
      <c r="M101" s="4">
        <f>SUM(N101:O101)</f>
        <v>3</v>
      </c>
      <c r="N101" s="5">
        <v>1</v>
      </c>
      <c r="O101" s="5">
        <v>2</v>
      </c>
      <c r="P101" s="4">
        <f>SUM(Q101:R101)</f>
        <v>3</v>
      </c>
      <c r="Q101" s="5">
        <v>1</v>
      </c>
      <c r="R101" s="5">
        <v>2</v>
      </c>
      <c r="S101" s="4">
        <f>U101+W101+Y101+AA101+AC101+AE101+AG101+AI101+AK101+AM101+AO101</f>
        <v>1</v>
      </c>
      <c r="T101" s="4">
        <f>V101+X101+Z101+AB101+AD101+AF101+AH101+AJ101+AL101+AN101+AP101</f>
        <v>1</v>
      </c>
      <c r="U101" s="5">
        <v>0</v>
      </c>
      <c r="V101" s="5">
        <v>1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1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4">
        <f>AS101+AT101</f>
        <v>0</v>
      </c>
      <c r="AS101" s="5">
        <v>0</v>
      </c>
      <c r="AT101" s="5">
        <v>0</v>
      </c>
      <c r="AU101" s="6"/>
    </row>
    <row r="102" spans="1:47" s="2" customFormat="1" ht="14.25" customHeight="1">
      <c r="A102" s="31"/>
      <c r="B102" s="37" t="s">
        <v>97</v>
      </c>
      <c r="C102" s="33" t="s">
        <v>5</v>
      </c>
      <c r="D102" s="13">
        <f>SUM(D101)</f>
        <v>1</v>
      </c>
      <c r="E102" s="13">
        <f aca="true" t="shared" si="53" ref="E102:U102">SUM(E101)</f>
        <v>1</v>
      </c>
      <c r="F102" s="13">
        <f t="shared" si="53"/>
        <v>0</v>
      </c>
      <c r="G102" s="13">
        <f t="shared" si="53"/>
        <v>7</v>
      </c>
      <c r="H102" s="13">
        <f t="shared" si="53"/>
        <v>3</v>
      </c>
      <c r="I102" s="13">
        <f t="shared" si="53"/>
        <v>4</v>
      </c>
      <c r="J102" s="13">
        <f t="shared" si="53"/>
        <v>1</v>
      </c>
      <c r="K102" s="13">
        <f t="shared" si="53"/>
        <v>1</v>
      </c>
      <c r="L102" s="13">
        <f t="shared" si="53"/>
        <v>0</v>
      </c>
      <c r="M102" s="13">
        <f>SUM(M101)</f>
        <v>3</v>
      </c>
      <c r="N102" s="13">
        <f t="shared" si="53"/>
        <v>1</v>
      </c>
      <c r="O102" s="13">
        <f t="shared" si="53"/>
        <v>2</v>
      </c>
      <c r="P102" s="13">
        <f>SUM(P101)</f>
        <v>3</v>
      </c>
      <c r="Q102" s="13">
        <f t="shared" si="53"/>
        <v>1</v>
      </c>
      <c r="R102" s="13">
        <f t="shared" si="53"/>
        <v>2</v>
      </c>
      <c r="S102" s="13">
        <f t="shared" si="53"/>
        <v>1</v>
      </c>
      <c r="T102" s="13">
        <f t="shared" si="53"/>
        <v>1</v>
      </c>
      <c r="U102" s="13">
        <f t="shared" si="53"/>
        <v>0</v>
      </c>
      <c r="V102" s="13">
        <f aca="true" t="shared" si="54" ref="V102:AT102">SUM(V101)</f>
        <v>1</v>
      </c>
      <c r="W102" s="13">
        <f t="shared" si="54"/>
        <v>0</v>
      </c>
      <c r="X102" s="13">
        <f t="shared" si="54"/>
        <v>0</v>
      </c>
      <c r="Y102" s="13">
        <f t="shared" si="54"/>
        <v>0</v>
      </c>
      <c r="Z102" s="13">
        <f t="shared" si="54"/>
        <v>0</v>
      </c>
      <c r="AA102" s="13">
        <f t="shared" si="54"/>
        <v>0</v>
      </c>
      <c r="AB102" s="13">
        <f t="shared" si="54"/>
        <v>0</v>
      </c>
      <c r="AC102" s="13">
        <f t="shared" si="54"/>
        <v>0</v>
      </c>
      <c r="AD102" s="13">
        <f t="shared" si="54"/>
        <v>0</v>
      </c>
      <c r="AE102" s="13">
        <f t="shared" si="54"/>
        <v>0</v>
      </c>
      <c r="AF102" s="13">
        <f t="shared" si="54"/>
        <v>0</v>
      </c>
      <c r="AG102" s="13">
        <f t="shared" si="54"/>
        <v>1</v>
      </c>
      <c r="AH102" s="13">
        <f t="shared" si="54"/>
        <v>0</v>
      </c>
      <c r="AI102" s="13">
        <f t="shared" si="54"/>
        <v>0</v>
      </c>
      <c r="AJ102" s="13">
        <f t="shared" si="54"/>
        <v>0</v>
      </c>
      <c r="AK102" s="13">
        <f t="shared" si="54"/>
        <v>0</v>
      </c>
      <c r="AL102" s="13">
        <f t="shared" si="54"/>
        <v>0</v>
      </c>
      <c r="AM102" s="13">
        <f t="shared" si="54"/>
        <v>0</v>
      </c>
      <c r="AN102" s="13">
        <f t="shared" si="54"/>
        <v>0</v>
      </c>
      <c r="AO102" s="13">
        <f t="shared" si="54"/>
        <v>0</v>
      </c>
      <c r="AP102" s="13">
        <f t="shared" si="54"/>
        <v>0</v>
      </c>
      <c r="AQ102" s="13">
        <f t="shared" si="54"/>
        <v>0</v>
      </c>
      <c r="AR102" s="13">
        <f t="shared" si="54"/>
        <v>0</v>
      </c>
      <c r="AS102" s="13">
        <f t="shared" si="54"/>
        <v>0</v>
      </c>
      <c r="AT102" s="13">
        <f t="shared" si="54"/>
        <v>0</v>
      </c>
      <c r="AU102" s="6"/>
    </row>
    <row r="103" spans="1:47" s="2" customFormat="1" ht="14.25" customHeight="1">
      <c r="A103" s="31"/>
      <c r="B103" s="31"/>
      <c r="C103" s="3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5"/>
      <c r="AN103" s="5"/>
      <c r="AO103" s="13"/>
      <c r="AP103" s="13"/>
      <c r="AQ103" s="13"/>
      <c r="AR103" s="13"/>
      <c r="AS103" s="13"/>
      <c r="AT103" s="13"/>
      <c r="AU103" s="6"/>
    </row>
    <row r="104" spans="1:47" s="2" customFormat="1" ht="14.25" customHeight="1">
      <c r="A104" s="57" t="s">
        <v>98</v>
      </c>
      <c r="B104" s="57"/>
      <c r="C104" s="58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5"/>
      <c r="AN104" s="5"/>
      <c r="AO104" s="13"/>
      <c r="AP104" s="13"/>
      <c r="AQ104" s="13"/>
      <c r="AR104" s="13"/>
      <c r="AS104" s="13"/>
      <c r="AT104" s="13"/>
      <c r="AU104" s="6"/>
    </row>
    <row r="105" spans="1:47" s="2" customFormat="1" ht="14.25" customHeight="1">
      <c r="A105" s="40"/>
      <c r="B105" s="37" t="s">
        <v>99</v>
      </c>
      <c r="C105" s="33"/>
      <c r="D105" s="4">
        <f aca="true" t="shared" si="55" ref="D105:D114">E105</f>
        <v>1</v>
      </c>
      <c r="E105" s="5">
        <v>1</v>
      </c>
      <c r="F105" s="5">
        <v>0</v>
      </c>
      <c r="G105" s="4">
        <f aca="true" t="shared" si="56" ref="G105:G114">J105+M105+P105</f>
        <v>0</v>
      </c>
      <c r="H105" s="4">
        <f aca="true" t="shared" si="57" ref="H105:I114">K105+N105+Q105</f>
        <v>0</v>
      </c>
      <c r="I105" s="4">
        <f t="shared" si="57"/>
        <v>0</v>
      </c>
      <c r="J105" s="4">
        <f aca="true" t="shared" si="58" ref="J105:J114">SUM(K105:L105)</f>
        <v>0</v>
      </c>
      <c r="K105" s="5">
        <v>0</v>
      </c>
      <c r="L105" s="5">
        <v>0</v>
      </c>
      <c r="M105" s="4">
        <f aca="true" t="shared" si="59" ref="M105:M114">SUM(N105:O105)</f>
        <v>0</v>
      </c>
      <c r="N105" s="5">
        <v>0</v>
      </c>
      <c r="O105" s="5">
        <v>0</v>
      </c>
      <c r="P105" s="4">
        <f aca="true" t="shared" si="60" ref="P105:P114">SUM(Q105:R105)</f>
        <v>0</v>
      </c>
      <c r="Q105" s="5">
        <v>0</v>
      </c>
      <c r="R105" s="5">
        <v>0</v>
      </c>
      <c r="S105" s="4">
        <f aca="true" t="shared" si="61" ref="S105:S114">U105+W105+Y105+AA105+AC105+AE105+AG105+AI105+AK105+AM105+AO105</f>
        <v>0</v>
      </c>
      <c r="T105" s="4">
        <f aca="true" t="shared" si="62" ref="T105:T114">V105+X105+Z105+AB105+AD105+AF105+AH105+AJ105+AL105+AN105+AP105</f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4">
        <f aca="true" t="shared" si="63" ref="AR105:AR114">AS105+AT105</f>
        <v>0</v>
      </c>
      <c r="AS105" s="5">
        <v>0</v>
      </c>
      <c r="AT105" s="5">
        <v>0</v>
      </c>
      <c r="AU105" s="6"/>
    </row>
    <row r="106" spans="1:47" s="2" customFormat="1" ht="14.25" customHeight="1">
      <c r="A106" s="40"/>
      <c r="B106" s="37" t="s">
        <v>100</v>
      </c>
      <c r="C106" s="33"/>
      <c r="D106" s="4">
        <f t="shared" si="55"/>
        <v>1</v>
      </c>
      <c r="E106" s="5">
        <v>1</v>
      </c>
      <c r="F106" s="5">
        <v>0</v>
      </c>
      <c r="G106" s="4">
        <f t="shared" si="56"/>
        <v>22</v>
      </c>
      <c r="H106" s="4">
        <f t="shared" si="57"/>
        <v>16</v>
      </c>
      <c r="I106" s="4">
        <f t="shared" si="57"/>
        <v>6</v>
      </c>
      <c r="J106" s="4">
        <f t="shared" si="58"/>
        <v>0</v>
      </c>
      <c r="K106" s="5">
        <v>0</v>
      </c>
      <c r="L106" s="5">
        <v>0</v>
      </c>
      <c r="M106" s="4">
        <f t="shared" si="59"/>
        <v>10</v>
      </c>
      <c r="N106" s="5">
        <v>9</v>
      </c>
      <c r="O106" s="5">
        <v>1</v>
      </c>
      <c r="P106" s="4">
        <f t="shared" si="60"/>
        <v>12</v>
      </c>
      <c r="Q106" s="5">
        <v>7</v>
      </c>
      <c r="R106" s="5">
        <v>5</v>
      </c>
      <c r="S106" s="4">
        <f t="shared" si="61"/>
        <v>3</v>
      </c>
      <c r="T106" s="4">
        <f t="shared" si="62"/>
        <v>1</v>
      </c>
      <c r="U106" s="5">
        <v>0</v>
      </c>
      <c r="V106" s="5">
        <v>1</v>
      </c>
      <c r="W106" s="5">
        <v>1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2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4">
        <f t="shared" si="63"/>
        <v>0</v>
      </c>
      <c r="AS106" s="5">
        <v>0</v>
      </c>
      <c r="AT106" s="5">
        <v>0</v>
      </c>
      <c r="AU106" s="6"/>
    </row>
    <row r="107" spans="1:47" s="2" customFormat="1" ht="14.25" customHeight="1">
      <c r="A107" s="40"/>
      <c r="B107" s="37" t="s">
        <v>53</v>
      </c>
      <c r="C107" s="33"/>
      <c r="D107" s="4">
        <f t="shared" si="55"/>
        <v>1</v>
      </c>
      <c r="E107" s="5">
        <v>1</v>
      </c>
      <c r="F107" s="5">
        <v>0</v>
      </c>
      <c r="G107" s="4">
        <f t="shared" si="56"/>
        <v>19</v>
      </c>
      <c r="H107" s="4">
        <f t="shared" si="57"/>
        <v>15</v>
      </c>
      <c r="I107" s="4">
        <f t="shared" si="57"/>
        <v>4</v>
      </c>
      <c r="J107" s="4">
        <f t="shared" si="58"/>
        <v>0</v>
      </c>
      <c r="K107" s="5">
        <v>0</v>
      </c>
      <c r="L107" s="5">
        <v>0</v>
      </c>
      <c r="M107" s="4">
        <f t="shared" si="59"/>
        <v>10</v>
      </c>
      <c r="N107" s="5">
        <v>6</v>
      </c>
      <c r="O107" s="5">
        <v>4</v>
      </c>
      <c r="P107" s="4">
        <f t="shared" si="60"/>
        <v>9</v>
      </c>
      <c r="Q107" s="5">
        <v>9</v>
      </c>
      <c r="R107" s="5">
        <v>0</v>
      </c>
      <c r="S107" s="4">
        <f t="shared" si="61"/>
        <v>4</v>
      </c>
      <c r="T107" s="4">
        <f t="shared" si="62"/>
        <v>1</v>
      </c>
      <c r="U107" s="5">
        <v>0</v>
      </c>
      <c r="V107" s="5">
        <v>1</v>
      </c>
      <c r="W107" s="5">
        <v>1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3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4">
        <f t="shared" si="63"/>
        <v>0</v>
      </c>
      <c r="AS107" s="5">
        <v>0</v>
      </c>
      <c r="AT107" s="5">
        <v>0</v>
      </c>
      <c r="AU107" s="6"/>
    </row>
    <row r="108" spans="1:47" s="2" customFormat="1" ht="14.25" customHeight="1">
      <c r="A108" s="40"/>
      <c r="B108" s="37" t="s">
        <v>101</v>
      </c>
      <c r="C108" s="33"/>
      <c r="D108" s="4">
        <f t="shared" si="55"/>
        <v>1</v>
      </c>
      <c r="E108" s="5">
        <v>1</v>
      </c>
      <c r="F108" s="5">
        <v>0</v>
      </c>
      <c r="G108" s="4">
        <f t="shared" si="56"/>
        <v>44</v>
      </c>
      <c r="H108" s="4">
        <f t="shared" si="57"/>
        <v>20</v>
      </c>
      <c r="I108" s="4">
        <f t="shared" si="57"/>
        <v>24</v>
      </c>
      <c r="J108" s="4">
        <f t="shared" si="58"/>
        <v>0</v>
      </c>
      <c r="K108" s="5">
        <v>0</v>
      </c>
      <c r="L108" s="5">
        <v>0</v>
      </c>
      <c r="M108" s="4">
        <f t="shared" si="59"/>
        <v>21</v>
      </c>
      <c r="N108" s="5">
        <v>10</v>
      </c>
      <c r="O108" s="5">
        <v>11</v>
      </c>
      <c r="P108" s="4">
        <f t="shared" si="60"/>
        <v>23</v>
      </c>
      <c r="Q108" s="5">
        <v>10</v>
      </c>
      <c r="R108" s="5">
        <v>13</v>
      </c>
      <c r="S108" s="4">
        <f t="shared" si="61"/>
        <v>4</v>
      </c>
      <c r="T108" s="4">
        <f t="shared" si="62"/>
        <v>0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2</v>
      </c>
      <c r="AH108" s="5">
        <v>0</v>
      </c>
      <c r="AI108" s="5">
        <v>0</v>
      </c>
      <c r="AJ108" s="5">
        <v>0</v>
      </c>
      <c r="AK108" s="5">
        <v>1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4">
        <f t="shared" si="63"/>
        <v>0</v>
      </c>
      <c r="AS108" s="5">
        <v>0</v>
      </c>
      <c r="AT108" s="5">
        <v>0</v>
      </c>
      <c r="AU108" s="6"/>
    </row>
    <row r="109" spans="1:47" s="2" customFormat="1" ht="14.25" customHeight="1">
      <c r="A109" s="40"/>
      <c r="B109" s="37" t="s">
        <v>102</v>
      </c>
      <c r="C109" s="33"/>
      <c r="D109" s="4">
        <f t="shared" si="55"/>
        <v>1</v>
      </c>
      <c r="E109" s="5">
        <v>1</v>
      </c>
      <c r="F109" s="5">
        <v>0</v>
      </c>
      <c r="G109" s="4">
        <f t="shared" si="56"/>
        <v>4</v>
      </c>
      <c r="H109" s="4">
        <f t="shared" si="57"/>
        <v>1</v>
      </c>
      <c r="I109" s="4">
        <f t="shared" si="57"/>
        <v>3</v>
      </c>
      <c r="J109" s="4">
        <f t="shared" si="58"/>
        <v>0</v>
      </c>
      <c r="K109" s="5">
        <v>0</v>
      </c>
      <c r="L109" s="5">
        <v>0</v>
      </c>
      <c r="M109" s="4">
        <f t="shared" si="59"/>
        <v>0</v>
      </c>
      <c r="N109" s="5">
        <v>0</v>
      </c>
      <c r="O109" s="5">
        <v>0</v>
      </c>
      <c r="P109" s="4">
        <f t="shared" si="60"/>
        <v>4</v>
      </c>
      <c r="Q109" s="5">
        <v>1</v>
      </c>
      <c r="R109" s="5">
        <v>3</v>
      </c>
      <c r="S109" s="4">
        <f t="shared" si="61"/>
        <v>1</v>
      </c>
      <c r="T109" s="4">
        <f t="shared" si="62"/>
        <v>2</v>
      </c>
      <c r="U109" s="5">
        <v>0</v>
      </c>
      <c r="V109" s="5">
        <v>1</v>
      </c>
      <c r="W109" s="5">
        <v>0</v>
      </c>
      <c r="X109" s="5">
        <v>0</v>
      </c>
      <c r="Y109" s="5">
        <v>0</v>
      </c>
      <c r="Z109" s="5">
        <v>1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1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4">
        <f t="shared" si="63"/>
        <v>0</v>
      </c>
      <c r="AS109" s="5">
        <v>0</v>
      </c>
      <c r="AT109" s="5">
        <v>0</v>
      </c>
      <c r="AU109" s="6"/>
    </row>
    <row r="110" spans="1:47" s="2" customFormat="1" ht="14.25" customHeight="1">
      <c r="A110" s="40"/>
      <c r="B110" s="37" t="s">
        <v>103</v>
      </c>
      <c r="C110" s="33"/>
      <c r="D110" s="4">
        <f t="shared" si="55"/>
        <v>1</v>
      </c>
      <c r="E110" s="5">
        <v>1</v>
      </c>
      <c r="F110" s="5">
        <v>0</v>
      </c>
      <c r="G110" s="4">
        <f t="shared" si="56"/>
        <v>5</v>
      </c>
      <c r="H110" s="4">
        <f t="shared" si="57"/>
        <v>3</v>
      </c>
      <c r="I110" s="4">
        <f t="shared" si="57"/>
        <v>2</v>
      </c>
      <c r="J110" s="4">
        <f t="shared" si="58"/>
        <v>0</v>
      </c>
      <c r="K110" s="5">
        <v>0</v>
      </c>
      <c r="L110" s="5">
        <v>0</v>
      </c>
      <c r="M110" s="4">
        <f t="shared" si="59"/>
        <v>1</v>
      </c>
      <c r="N110" s="5">
        <v>0</v>
      </c>
      <c r="O110" s="5">
        <v>1</v>
      </c>
      <c r="P110" s="4">
        <f t="shared" si="60"/>
        <v>4</v>
      </c>
      <c r="Q110" s="5">
        <v>3</v>
      </c>
      <c r="R110" s="5">
        <v>1</v>
      </c>
      <c r="S110" s="4">
        <f t="shared" si="61"/>
        <v>1</v>
      </c>
      <c r="T110" s="4">
        <f t="shared" si="62"/>
        <v>2</v>
      </c>
      <c r="U110" s="5">
        <v>0</v>
      </c>
      <c r="V110" s="5">
        <v>1</v>
      </c>
      <c r="W110" s="5">
        <v>0</v>
      </c>
      <c r="X110" s="5">
        <v>0</v>
      </c>
      <c r="Y110" s="5">
        <v>0</v>
      </c>
      <c r="Z110" s="5">
        <v>1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1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4">
        <f t="shared" si="63"/>
        <v>0</v>
      </c>
      <c r="AS110" s="5">
        <v>0</v>
      </c>
      <c r="AT110" s="5">
        <v>0</v>
      </c>
      <c r="AU110" s="6"/>
    </row>
    <row r="111" spans="1:47" s="2" customFormat="1" ht="14.25" customHeight="1">
      <c r="A111" s="40"/>
      <c r="B111" s="37" t="s">
        <v>104</v>
      </c>
      <c r="C111" s="33"/>
      <c r="D111" s="4">
        <f t="shared" si="55"/>
        <v>1</v>
      </c>
      <c r="E111" s="5">
        <v>1</v>
      </c>
      <c r="F111" s="5">
        <v>0</v>
      </c>
      <c r="G111" s="4">
        <f t="shared" si="56"/>
        <v>25</v>
      </c>
      <c r="H111" s="4">
        <f t="shared" si="57"/>
        <v>13</v>
      </c>
      <c r="I111" s="4">
        <f t="shared" si="57"/>
        <v>12</v>
      </c>
      <c r="J111" s="4">
        <f t="shared" si="58"/>
        <v>0</v>
      </c>
      <c r="K111" s="5">
        <v>0</v>
      </c>
      <c r="L111" s="5">
        <v>0</v>
      </c>
      <c r="M111" s="4">
        <f t="shared" si="59"/>
        <v>11</v>
      </c>
      <c r="N111" s="5">
        <v>8</v>
      </c>
      <c r="O111" s="5">
        <v>3</v>
      </c>
      <c r="P111" s="4">
        <f t="shared" si="60"/>
        <v>14</v>
      </c>
      <c r="Q111" s="5">
        <v>5</v>
      </c>
      <c r="R111" s="5">
        <v>9</v>
      </c>
      <c r="S111" s="4">
        <f t="shared" si="61"/>
        <v>5</v>
      </c>
      <c r="T111" s="4">
        <f t="shared" si="62"/>
        <v>0</v>
      </c>
      <c r="U111" s="5">
        <v>1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3</v>
      </c>
      <c r="AH111" s="5">
        <v>0</v>
      </c>
      <c r="AI111" s="5">
        <v>0</v>
      </c>
      <c r="AJ111" s="5">
        <v>0</v>
      </c>
      <c r="AK111" s="5">
        <v>1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4">
        <f t="shared" si="63"/>
        <v>0</v>
      </c>
      <c r="AS111" s="5">
        <v>0</v>
      </c>
      <c r="AT111" s="5">
        <v>0</v>
      </c>
      <c r="AU111" s="6"/>
    </row>
    <row r="112" spans="1:47" s="2" customFormat="1" ht="14.25" customHeight="1">
      <c r="A112" s="40"/>
      <c r="B112" s="37" t="s">
        <v>105</v>
      </c>
      <c r="C112" s="33"/>
      <c r="D112" s="4">
        <f t="shared" si="55"/>
        <v>1</v>
      </c>
      <c r="E112" s="5">
        <v>1</v>
      </c>
      <c r="F112" s="5">
        <v>0</v>
      </c>
      <c r="G112" s="4">
        <f t="shared" si="56"/>
        <v>12</v>
      </c>
      <c r="H112" s="4">
        <f t="shared" si="57"/>
        <v>4</v>
      </c>
      <c r="I112" s="4">
        <f t="shared" si="57"/>
        <v>8</v>
      </c>
      <c r="J112" s="4">
        <f t="shared" si="58"/>
        <v>0</v>
      </c>
      <c r="K112" s="5">
        <v>0</v>
      </c>
      <c r="L112" s="5">
        <v>0</v>
      </c>
      <c r="M112" s="4">
        <f t="shared" si="59"/>
        <v>2</v>
      </c>
      <c r="N112" s="5">
        <v>1</v>
      </c>
      <c r="O112" s="5">
        <v>1</v>
      </c>
      <c r="P112" s="4">
        <f t="shared" si="60"/>
        <v>10</v>
      </c>
      <c r="Q112" s="5">
        <v>3</v>
      </c>
      <c r="R112" s="5">
        <v>7</v>
      </c>
      <c r="S112" s="4">
        <f t="shared" si="61"/>
        <v>2</v>
      </c>
      <c r="T112" s="4">
        <f t="shared" si="62"/>
        <v>2</v>
      </c>
      <c r="U112" s="5">
        <v>0</v>
      </c>
      <c r="V112" s="5">
        <v>1</v>
      </c>
      <c r="W112" s="5">
        <v>0</v>
      </c>
      <c r="X112" s="5">
        <v>0</v>
      </c>
      <c r="Y112" s="5">
        <v>0</v>
      </c>
      <c r="Z112" s="5">
        <v>1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2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4">
        <f t="shared" si="63"/>
        <v>0</v>
      </c>
      <c r="AS112" s="5">
        <v>0</v>
      </c>
      <c r="AT112" s="5">
        <v>0</v>
      </c>
      <c r="AU112" s="6"/>
    </row>
    <row r="113" spans="1:47" s="2" customFormat="1" ht="14.25" customHeight="1">
      <c r="A113" s="40"/>
      <c r="B113" s="37" t="s">
        <v>106</v>
      </c>
      <c r="C113" s="33"/>
      <c r="D113" s="4">
        <f t="shared" si="55"/>
        <v>1</v>
      </c>
      <c r="E113" s="5">
        <v>1</v>
      </c>
      <c r="F113" s="5">
        <v>0</v>
      </c>
      <c r="G113" s="4">
        <f t="shared" si="56"/>
        <v>5</v>
      </c>
      <c r="H113" s="4">
        <f t="shared" si="57"/>
        <v>5</v>
      </c>
      <c r="I113" s="4">
        <f t="shared" si="57"/>
        <v>0</v>
      </c>
      <c r="J113" s="4">
        <f t="shared" si="58"/>
        <v>0</v>
      </c>
      <c r="K113" s="5">
        <v>0</v>
      </c>
      <c r="L113" s="5">
        <v>0</v>
      </c>
      <c r="M113" s="4">
        <f t="shared" si="59"/>
        <v>3</v>
      </c>
      <c r="N113" s="5">
        <v>3</v>
      </c>
      <c r="O113" s="5">
        <v>0</v>
      </c>
      <c r="P113" s="4">
        <f t="shared" si="60"/>
        <v>2</v>
      </c>
      <c r="Q113" s="5">
        <v>2</v>
      </c>
      <c r="R113" s="5">
        <v>0</v>
      </c>
      <c r="S113" s="4">
        <f t="shared" si="61"/>
        <v>1</v>
      </c>
      <c r="T113" s="4">
        <f t="shared" si="62"/>
        <v>1</v>
      </c>
      <c r="U113" s="5">
        <v>0</v>
      </c>
      <c r="V113" s="5">
        <v>1</v>
      </c>
      <c r="W113" s="5">
        <v>1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4">
        <f t="shared" si="63"/>
        <v>0</v>
      </c>
      <c r="AS113" s="5">
        <v>0</v>
      </c>
      <c r="AT113" s="5">
        <v>0</v>
      </c>
      <c r="AU113" s="6"/>
    </row>
    <row r="114" spans="1:47" s="2" customFormat="1" ht="14.25" customHeight="1">
      <c r="A114" s="40"/>
      <c r="B114" s="37" t="s">
        <v>107</v>
      </c>
      <c r="C114" s="33"/>
      <c r="D114" s="4">
        <f t="shared" si="55"/>
        <v>1</v>
      </c>
      <c r="E114" s="5">
        <v>1</v>
      </c>
      <c r="F114" s="5">
        <v>0</v>
      </c>
      <c r="G114" s="4">
        <f t="shared" si="56"/>
        <v>18</v>
      </c>
      <c r="H114" s="4">
        <f t="shared" si="57"/>
        <v>9</v>
      </c>
      <c r="I114" s="4">
        <f t="shared" si="57"/>
        <v>9</v>
      </c>
      <c r="J114" s="4">
        <f t="shared" si="58"/>
        <v>0</v>
      </c>
      <c r="K114" s="5">
        <v>0</v>
      </c>
      <c r="L114" s="5">
        <v>0</v>
      </c>
      <c r="M114" s="4">
        <f t="shared" si="59"/>
        <v>6</v>
      </c>
      <c r="N114" s="5">
        <v>4</v>
      </c>
      <c r="O114" s="5">
        <v>2</v>
      </c>
      <c r="P114" s="4">
        <f t="shared" si="60"/>
        <v>12</v>
      </c>
      <c r="Q114" s="5">
        <v>5</v>
      </c>
      <c r="R114" s="5">
        <v>7</v>
      </c>
      <c r="S114" s="4">
        <f t="shared" si="61"/>
        <v>3</v>
      </c>
      <c r="T114" s="4">
        <f t="shared" si="62"/>
        <v>2</v>
      </c>
      <c r="U114" s="5">
        <v>0</v>
      </c>
      <c r="V114" s="5">
        <v>1</v>
      </c>
      <c r="W114" s="5">
        <v>0</v>
      </c>
      <c r="X114" s="5">
        <v>0</v>
      </c>
      <c r="Y114" s="5">
        <v>0</v>
      </c>
      <c r="Z114" s="5">
        <v>1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3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4">
        <f t="shared" si="63"/>
        <v>0</v>
      </c>
      <c r="AS114" s="5">
        <v>0</v>
      </c>
      <c r="AT114" s="5">
        <v>0</v>
      </c>
      <c r="AU114" s="6"/>
    </row>
    <row r="115" spans="1:47" s="2" customFormat="1" ht="14.25" customHeight="1">
      <c r="A115" s="40"/>
      <c r="B115" s="37"/>
      <c r="C115" s="33"/>
      <c r="D115" s="4"/>
      <c r="E115" s="5"/>
      <c r="F115" s="5"/>
      <c r="G115" s="4"/>
      <c r="H115" s="4"/>
      <c r="I115" s="4"/>
      <c r="J115" s="4"/>
      <c r="K115" s="50"/>
      <c r="L115" s="50"/>
      <c r="M115" s="4"/>
      <c r="N115" s="50"/>
      <c r="O115" s="50"/>
      <c r="P115" s="4"/>
      <c r="Q115" s="50"/>
      <c r="R115" s="50"/>
      <c r="S115" s="4"/>
      <c r="T115" s="4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1"/>
      <c r="AS115" s="50"/>
      <c r="AT115" s="50"/>
      <c r="AU115" s="6"/>
    </row>
    <row r="116" spans="1:47" s="2" customFormat="1" ht="14.25" customHeight="1">
      <c r="A116" s="40"/>
      <c r="B116" s="37" t="s">
        <v>108</v>
      </c>
      <c r="C116" s="33"/>
      <c r="D116" s="4">
        <f>E116</f>
        <v>1</v>
      </c>
      <c r="E116" s="5">
        <v>1</v>
      </c>
      <c r="F116" s="5">
        <v>0</v>
      </c>
      <c r="G116" s="4">
        <f>J116+M116+P116</f>
        <v>8</v>
      </c>
      <c r="H116" s="4">
        <f aca="true" t="shared" si="64" ref="H116:I119">K116+N116+Q116</f>
        <v>3</v>
      </c>
      <c r="I116" s="4">
        <f t="shared" si="64"/>
        <v>5</v>
      </c>
      <c r="J116" s="4">
        <f>SUM(K116:L116)</f>
        <v>0</v>
      </c>
      <c r="K116" s="5">
        <v>0</v>
      </c>
      <c r="L116" s="5">
        <v>0</v>
      </c>
      <c r="M116" s="4">
        <f>SUM(N116:O116)</f>
        <v>4</v>
      </c>
      <c r="N116" s="5">
        <v>1</v>
      </c>
      <c r="O116" s="5">
        <v>3</v>
      </c>
      <c r="P116" s="4">
        <f>SUM(Q116:R116)</f>
        <v>4</v>
      </c>
      <c r="Q116" s="5">
        <v>2</v>
      </c>
      <c r="R116" s="5">
        <v>2</v>
      </c>
      <c r="S116" s="4">
        <f aca="true" t="shared" si="65" ref="S116:T119">U116+W116+Y116+AA116+AC116+AE116+AG116+AI116+AK116+AM116+AO116</f>
        <v>1</v>
      </c>
      <c r="T116" s="4">
        <f t="shared" si="65"/>
        <v>1</v>
      </c>
      <c r="U116" s="5">
        <v>0</v>
      </c>
      <c r="V116" s="5">
        <v>1</v>
      </c>
      <c r="W116" s="5">
        <v>1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4">
        <f>AS116+AT116</f>
        <v>0</v>
      </c>
      <c r="AS116" s="5">
        <v>0</v>
      </c>
      <c r="AT116" s="5">
        <v>0</v>
      </c>
      <c r="AU116" s="6"/>
    </row>
    <row r="117" spans="1:47" s="2" customFormat="1" ht="14.25" customHeight="1">
      <c r="A117" s="40"/>
      <c r="B117" s="37" t="s">
        <v>109</v>
      </c>
      <c r="C117" s="33"/>
      <c r="D117" s="4">
        <f>E117</f>
        <v>1</v>
      </c>
      <c r="E117" s="5">
        <v>1</v>
      </c>
      <c r="F117" s="5">
        <v>0</v>
      </c>
      <c r="G117" s="4">
        <f>J117+M117+P117</f>
        <v>24</v>
      </c>
      <c r="H117" s="4">
        <f t="shared" si="64"/>
        <v>12</v>
      </c>
      <c r="I117" s="4">
        <f t="shared" si="64"/>
        <v>12</v>
      </c>
      <c r="J117" s="4">
        <f>SUM(K117:L117)</f>
        <v>0</v>
      </c>
      <c r="K117" s="5">
        <v>0</v>
      </c>
      <c r="L117" s="5">
        <v>0</v>
      </c>
      <c r="M117" s="4">
        <f>SUM(N117:O117)</f>
        <v>11</v>
      </c>
      <c r="N117" s="5">
        <v>4</v>
      </c>
      <c r="O117" s="5">
        <v>7</v>
      </c>
      <c r="P117" s="4">
        <f>SUM(Q117:R117)</f>
        <v>13</v>
      </c>
      <c r="Q117" s="5">
        <v>8</v>
      </c>
      <c r="R117" s="5">
        <v>5</v>
      </c>
      <c r="S117" s="4">
        <f t="shared" si="65"/>
        <v>4</v>
      </c>
      <c r="T117" s="4">
        <f t="shared" si="65"/>
        <v>0</v>
      </c>
      <c r="U117" s="5">
        <v>1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2</v>
      </c>
      <c r="AH117" s="5">
        <v>0</v>
      </c>
      <c r="AI117" s="5">
        <v>0</v>
      </c>
      <c r="AJ117" s="5">
        <v>0</v>
      </c>
      <c r="AK117" s="5">
        <v>1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4">
        <f>AS117+AT117</f>
        <v>0</v>
      </c>
      <c r="AS117" s="5">
        <v>0</v>
      </c>
      <c r="AT117" s="5">
        <v>0</v>
      </c>
      <c r="AU117" s="6"/>
    </row>
    <row r="118" spans="1:47" s="2" customFormat="1" ht="14.25" customHeight="1">
      <c r="A118" s="40"/>
      <c r="B118" s="37" t="s">
        <v>110</v>
      </c>
      <c r="C118" s="33"/>
      <c r="D118" s="4">
        <f>E118</f>
        <v>1</v>
      </c>
      <c r="E118" s="5">
        <v>1</v>
      </c>
      <c r="F118" s="5">
        <v>0</v>
      </c>
      <c r="G118" s="4">
        <f>J118+M118+P118</f>
        <v>2</v>
      </c>
      <c r="H118" s="4">
        <f t="shared" si="64"/>
        <v>1</v>
      </c>
      <c r="I118" s="4">
        <f t="shared" si="64"/>
        <v>1</v>
      </c>
      <c r="J118" s="4">
        <f>SUM(K118:L118)</f>
        <v>0</v>
      </c>
      <c r="K118" s="5">
        <v>0</v>
      </c>
      <c r="L118" s="5">
        <v>0</v>
      </c>
      <c r="M118" s="4">
        <f>SUM(N118:O118)</f>
        <v>1</v>
      </c>
      <c r="N118" s="5">
        <v>1</v>
      </c>
      <c r="O118" s="5">
        <v>0</v>
      </c>
      <c r="P118" s="4">
        <f>SUM(Q118:R118)</f>
        <v>1</v>
      </c>
      <c r="Q118" s="5">
        <v>0</v>
      </c>
      <c r="R118" s="5">
        <v>1</v>
      </c>
      <c r="S118" s="4">
        <f t="shared" si="65"/>
        <v>1</v>
      </c>
      <c r="T118" s="4">
        <f t="shared" si="65"/>
        <v>2</v>
      </c>
      <c r="U118" s="5">
        <v>0</v>
      </c>
      <c r="V118" s="5">
        <v>1</v>
      </c>
      <c r="W118" s="5">
        <v>0</v>
      </c>
      <c r="X118" s="5">
        <v>0</v>
      </c>
      <c r="Y118" s="5">
        <v>0</v>
      </c>
      <c r="Z118" s="5">
        <v>1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1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4">
        <f>AS118+AT118</f>
        <v>0</v>
      </c>
      <c r="AS118" s="5">
        <v>0</v>
      </c>
      <c r="AT118" s="5">
        <v>0</v>
      </c>
      <c r="AU118" s="6"/>
    </row>
    <row r="119" spans="1:47" s="2" customFormat="1" ht="14.25" customHeight="1">
      <c r="A119" s="40"/>
      <c r="B119" s="37" t="s">
        <v>111</v>
      </c>
      <c r="C119" s="33"/>
      <c r="D119" s="4">
        <f>E119</f>
        <v>1</v>
      </c>
      <c r="E119" s="5">
        <v>1</v>
      </c>
      <c r="F119" s="5">
        <v>0</v>
      </c>
      <c r="G119" s="4">
        <f>J119+M119+P119</f>
        <v>157</v>
      </c>
      <c r="H119" s="4">
        <f t="shared" si="64"/>
        <v>72</v>
      </c>
      <c r="I119" s="4">
        <f t="shared" si="64"/>
        <v>85</v>
      </c>
      <c r="J119" s="4">
        <f>SUM(K119:L119)</f>
        <v>52</v>
      </c>
      <c r="K119" s="5">
        <v>23</v>
      </c>
      <c r="L119" s="5">
        <v>29</v>
      </c>
      <c r="M119" s="4">
        <f>SUM(N119:O119)</f>
        <v>61</v>
      </c>
      <c r="N119" s="5">
        <v>27</v>
      </c>
      <c r="O119" s="5">
        <v>34</v>
      </c>
      <c r="P119" s="4">
        <f>SUM(Q119:R119)</f>
        <v>44</v>
      </c>
      <c r="Q119" s="5">
        <v>22</v>
      </c>
      <c r="R119" s="5">
        <v>22</v>
      </c>
      <c r="S119" s="4">
        <f t="shared" si="65"/>
        <v>12</v>
      </c>
      <c r="T119" s="4">
        <f t="shared" si="65"/>
        <v>0</v>
      </c>
      <c r="U119" s="5">
        <v>1</v>
      </c>
      <c r="V119" s="5">
        <v>0</v>
      </c>
      <c r="W119" s="5">
        <v>1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8</v>
      </c>
      <c r="AH119" s="5">
        <v>0</v>
      </c>
      <c r="AI119" s="5">
        <v>0</v>
      </c>
      <c r="AJ119" s="5">
        <v>0</v>
      </c>
      <c r="AK119" s="5">
        <v>2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4">
        <f>AS119+AT119</f>
        <v>2</v>
      </c>
      <c r="AS119" s="5">
        <v>0</v>
      </c>
      <c r="AT119" s="5">
        <v>2</v>
      </c>
      <c r="AU119" s="6"/>
    </row>
    <row r="120" spans="1:47" s="2" customFormat="1" ht="14.25" customHeight="1">
      <c r="A120" s="31"/>
      <c r="B120" s="37" t="s">
        <v>98</v>
      </c>
      <c r="C120" s="33" t="s">
        <v>5</v>
      </c>
      <c r="D120" s="13">
        <f aca="true" t="shared" si="66" ref="D120:AT120">SUM(D105:D119)</f>
        <v>14</v>
      </c>
      <c r="E120" s="13">
        <f t="shared" si="66"/>
        <v>14</v>
      </c>
      <c r="F120" s="13">
        <f t="shared" si="66"/>
        <v>0</v>
      </c>
      <c r="G120" s="13">
        <f t="shared" si="66"/>
        <v>345</v>
      </c>
      <c r="H120" s="13">
        <f t="shared" si="66"/>
        <v>174</v>
      </c>
      <c r="I120" s="13">
        <f t="shared" si="66"/>
        <v>171</v>
      </c>
      <c r="J120" s="13">
        <f t="shared" si="66"/>
        <v>52</v>
      </c>
      <c r="K120" s="13">
        <f t="shared" si="66"/>
        <v>23</v>
      </c>
      <c r="L120" s="13">
        <f t="shared" si="66"/>
        <v>29</v>
      </c>
      <c r="M120" s="13">
        <f t="shared" si="66"/>
        <v>141</v>
      </c>
      <c r="N120" s="13">
        <f t="shared" si="66"/>
        <v>74</v>
      </c>
      <c r="O120" s="13">
        <f t="shared" si="66"/>
        <v>67</v>
      </c>
      <c r="P120" s="13">
        <f t="shared" si="66"/>
        <v>152</v>
      </c>
      <c r="Q120" s="13">
        <f t="shared" si="66"/>
        <v>77</v>
      </c>
      <c r="R120" s="13">
        <f t="shared" si="66"/>
        <v>75</v>
      </c>
      <c r="S120" s="13">
        <f t="shared" si="66"/>
        <v>42</v>
      </c>
      <c r="T120" s="13">
        <f t="shared" si="66"/>
        <v>14</v>
      </c>
      <c r="U120" s="13">
        <f t="shared" si="66"/>
        <v>4</v>
      </c>
      <c r="V120" s="13">
        <f t="shared" si="66"/>
        <v>9</v>
      </c>
      <c r="W120" s="13">
        <f t="shared" si="66"/>
        <v>5</v>
      </c>
      <c r="X120" s="13">
        <f t="shared" si="66"/>
        <v>0</v>
      </c>
      <c r="Y120" s="13">
        <f t="shared" si="66"/>
        <v>0</v>
      </c>
      <c r="Z120" s="13">
        <f t="shared" si="66"/>
        <v>5</v>
      </c>
      <c r="AA120" s="13">
        <f t="shared" si="66"/>
        <v>0</v>
      </c>
      <c r="AB120" s="13">
        <f t="shared" si="66"/>
        <v>0</v>
      </c>
      <c r="AC120" s="13">
        <f t="shared" si="66"/>
        <v>0</v>
      </c>
      <c r="AD120" s="13">
        <f t="shared" si="66"/>
        <v>0</v>
      </c>
      <c r="AE120" s="13">
        <f t="shared" si="66"/>
        <v>0</v>
      </c>
      <c r="AF120" s="13">
        <f t="shared" si="66"/>
        <v>0</v>
      </c>
      <c r="AG120" s="13">
        <f t="shared" si="66"/>
        <v>28</v>
      </c>
      <c r="AH120" s="13">
        <f t="shared" si="66"/>
        <v>0</v>
      </c>
      <c r="AI120" s="13">
        <f t="shared" si="66"/>
        <v>0</v>
      </c>
      <c r="AJ120" s="13">
        <f t="shared" si="66"/>
        <v>0</v>
      </c>
      <c r="AK120" s="13">
        <f t="shared" si="66"/>
        <v>5</v>
      </c>
      <c r="AL120" s="13">
        <f t="shared" si="66"/>
        <v>0</v>
      </c>
      <c r="AM120" s="13">
        <f t="shared" si="66"/>
        <v>0</v>
      </c>
      <c r="AN120" s="13">
        <f t="shared" si="66"/>
        <v>0</v>
      </c>
      <c r="AO120" s="13">
        <f t="shared" si="66"/>
        <v>0</v>
      </c>
      <c r="AP120" s="13">
        <f t="shared" si="66"/>
        <v>0</v>
      </c>
      <c r="AQ120" s="13">
        <f t="shared" si="66"/>
        <v>0</v>
      </c>
      <c r="AR120" s="13">
        <f t="shared" si="66"/>
        <v>2</v>
      </c>
      <c r="AS120" s="13">
        <f t="shared" si="66"/>
        <v>0</v>
      </c>
      <c r="AT120" s="13">
        <f t="shared" si="66"/>
        <v>2</v>
      </c>
      <c r="AU120" s="6"/>
    </row>
    <row r="121" spans="1:47" s="2" customFormat="1" ht="14.25" customHeight="1">
      <c r="A121" s="31"/>
      <c r="B121" s="31"/>
      <c r="C121" s="3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5"/>
      <c r="AN121" s="5"/>
      <c r="AO121" s="13"/>
      <c r="AP121" s="13"/>
      <c r="AQ121" s="13"/>
      <c r="AR121" s="13"/>
      <c r="AS121" s="13"/>
      <c r="AT121" s="13"/>
      <c r="AU121" s="6"/>
    </row>
    <row r="122" spans="1:47" s="2" customFormat="1" ht="14.25" customHeight="1">
      <c r="A122" s="57" t="s">
        <v>112</v>
      </c>
      <c r="B122" s="57"/>
      <c r="C122" s="58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5"/>
      <c r="AN122" s="5"/>
      <c r="AO122" s="13"/>
      <c r="AP122" s="13"/>
      <c r="AQ122" s="13"/>
      <c r="AR122" s="13"/>
      <c r="AS122" s="13"/>
      <c r="AT122" s="13"/>
      <c r="AU122" s="6"/>
    </row>
    <row r="123" spans="1:47" s="2" customFormat="1" ht="14.25" customHeight="1">
      <c r="A123" s="40"/>
      <c r="B123" s="37" t="s">
        <v>113</v>
      </c>
      <c r="C123" s="33"/>
      <c r="D123" s="4">
        <f aca="true" t="shared" si="67" ref="D123:D131">E123</f>
        <v>1</v>
      </c>
      <c r="E123" s="13">
        <v>1</v>
      </c>
      <c r="F123" s="13">
        <v>0</v>
      </c>
      <c r="G123" s="4">
        <f aca="true" t="shared" si="68" ref="G123:G131">J123+M123+P123</f>
        <v>36</v>
      </c>
      <c r="H123" s="4">
        <f aca="true" t="shared" si="69" ref="H123:I131">K123+N123+Q123</f>
        <v>24</v>
      </c>
      <c r="I123" s="4">
        <f t="shared" si="69"/>
        <v>12</v>
      </c>
      <c r="J123" s="4">
        <f aca="true" t="shared" si="70" ref="J123:J131">SUM(K123:L123)</f>
        <v>0</v>
      </c>
      <c r="K123" s="5">
        <v>0</v>
      </c>
      <c r="L123" s="5">
        <v>0</v>
      </c>
      <c r="M123" s="4">
        <f aca="true" t="shared" si="71" ref="M123:M131">SUM(N123:O123)</f>
        <v>0</v>
      </c>
      <c r="N123" s="5">
        <v>0</v>
      </c>
      <c r="O123" s="5">
        <v>0</v>
      </c>
      <c r="P123" s="4">
        <f aca="true" t="shared" si="72" ref="P123:P131">SUM(Q123:R123)</f>
        <v>36</v>
      </c>
      <c r="Q123" s="5">
        <v>24</v>
      </c>
      <c r="R123" s="5">
        <v>12</v>
      </c>
      <c r="S123" s="4">
        <f aca="true" t="shared" si="73" ref="S123:S131">U123+W123+Y123+AA123+AC123+AE123+AG123+AI123+AK123+AM123+AO123</f>
        <v>5</v>
      </c>
      <c r="T123" s="4">
        <f aca="true" t="shared" si="74" ref="T123:T131">V123+X123+Z123+AB123+AD123+AF123+AH123+AJ123+AL123+AN123+AP123</f>
        <v>2</v>
      </c>
      <c r="U123" s="5">
        <v>0</v>
      </c>
      <c r="V123" s="5">
        <v>1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5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1</v>
      </c>
      <c r="AQ123" s="5">
        <v>0</v>
      </c>
      <c r="AR123" s="4">
        <f aca="true" t="shared" si="75" ref="AR123:AR131">AS123+AT123</f>
        <v>2</v>
      </c>
      <c r="AS123" s="5">
        <v>0</v>
      </c>
      <c r="AT123" s="5">
        <v>2</v>
      </c>
      <c r="AU123" s="6"/>
    </row>
    <row r="124" spans="1:47" s="2" customFormat="1" ht="14.25" customHeight="1">
      <c r="A124" s="40"/>
      <c r="B124" s="37" t="s">
        <v>114</v>
      </c>
      <c r="C124" s="33"/>
      <c r="D124" s="4">
        <f t="shared" si="67"/>
        <v>1</v>
      </c>
      <c r="E124" s="13">
        <v>1</v>
      </c>
      <c r="F124" s="13">
        <v>0</v>
      </c>
      <c r="G124" s="4">
        <f t="shared" si="68"/>
        <v>38</v>
      </c>
      <c r="H124" s="4">
        <f t="shared" si="69"/>
        <v>24</v>
      </c>
      <c r="I124" s="4">
        <f t="shared" si="69"/>
        <v>14</v>
      </c>
      <c r="J124" s="4">
        <f t="shared" si="70"/>
        <v>0</v>
      </c>
      <c r="K124" s="5">
        <v>0</v>
      </c>
      <c r="L124" s="5">
        <v>0</v>
      </c>
      <c r="M124" s="4">
        <f t="shared" si="71"/>
        <v>23</v>
      </c>
      <c r="N124" s="5">
        <v>15</v>
      </c>
      <c r="O124" s="5">
        <v>8</v>
      </c>
      <c r="P124" s="4">
        <f t="shared" si="72"/>
        <v>15</v>
      </c>
      <c r="Q124" s="5">
        <v>9</v>
      </c>
      <c r="R124" s="5">
        <v>6</v>
      </c>
      <c r="S124" s="4">
        <f t="shared" si="73"/>
        <v>4</v>
      </c>
      <c r="T124" s="4">
        <f t="shared" si="74"/>
        <v>1</v>
      </c>
      <c r="U124" s="5">
        <v>0</v>
      </c>
      <c r="V124" s="5">
        <v>1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4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4">
        <f t="shared" si="75"/>
        <v>2</v>
      </c>
      <c r="AS124" s="5">
        <v>0</v>
      </c>
      <c r="AT124" s="5">
        <v>2</v>
      </c>
      <c r="AU124" s="6"/>
    </row>
    <row r="125" spans="1:47" s="2" customFormat="1" ht="14.25" customHeight="1">
      <c r="A125" s="40"/>
      <c r="B125" s="37" t="s">
        <v>115</v>
      </c>
      <c r="C125" s="33"/>
      <c r="D125" s="4">
        <f t="shared" si="67"/>
        <v>1</v>
      </c>
      <c r="E125" s="5">
        <v>1</v>
      </c>
      <c r="F125" s="5">
        <v>0</v>
      </c>
      <c r="G125" s="4">
        <f t="shared" si="68"/>
        <v>64</v>
      </c>
      <c r="H125" s="4">
        <f t="shared" si="69"/>
        <v>33</v>
      </c>
      <c r="I125" s="4">
        <f t="shared" si="69"/>
        <v>31</v>
      </c>
      <c r="J125" s="4">
        <f t="shared" si="70"/>
        <v>30</v>
      </c>
      <c r="K125" s="5">
        <v>13</v>
      </c>
      <c r="L125" s="5">
        <v>17</v>
      </c>
      <c r="M125" s="4">
        <f t="shared" si="71"/>
        <v>23</v>
      </c>
      <c r="N125" s="5">
        <v>12</v>
      </c>
      <c r="O125" s="5">
        <v>11</v>
      </c>
      <c r="P125" s="4">
        <f t="shared" si="72"/>
        <v>11</v>
      </c>
      <c r="Q125" s="5">
        <v>8</v>
      </c>
      <c r="R125" s="5">
        <v>3</v>
      </c>
      <c r="S125" s="4">
        <f t="shared" si="73"/>
        <v>7</v>
      </c>
      <c r="T125" s="4">
        <f t="shared" si="74"/>
        <v>1</v>
      </c>
      <c r="U125" s="5">
        <v>0</v>
      </c>
      <c r="V125" s="5">
        <v>1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7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4">
        <f t="shared" si="75"/>
        <v>3</v>
      </c>
      <c r="AS125" s="5">
        <v>0</v>
      </c>
      <c r="AT125" s="5">
        <v>3</v>
      </c>
      <c r="AU125" s="6"/>
    </row>
    <row r="126" spans="1:47" s="2" customFormat="1" ht="14.25" customHeight="1">
      <c r="A126" s="40"/>
      <c r="B126" s="37" t="s">
        <v>116</v>
      </c>
      <c r="C126" s="33"/>
      <c r="D126" s="4">
        <f t="shared" si="67"/>
        <v>1</v>
      </c>
      <c r="E126" s="5">
        <v>1</v>
      </c>
      <c r="F126" s="5">
        <v>0</v>
      </c>
      <c r="G126" s="4">
        <f t="shared" si="68"/>
        <v>7</v>
      </c>
      <c r="H126" s="4">
        <f t="shared" si="69"/>
        <v>5</v>
      </c>
      <c r="I126" s="4">
        <f t="shared" si="69"/>
        <v>2</v>
      </c>
      <c r="J126" s="4">
        <f t="shared" si="70"/>
        <v>1</v>
      </c>
      <c r="K126" s="5">
        <v>0</v>
      </c>
      <c r="L126" s="5">
        <v>1</v>
      </c>
      <c r="M126" s="4">
        <f t="shared" si="71"/>
        <v>4</v>
      </c>
      <c r="N126" s="5">
        <v>3</v>
      </c>
      <c r="O126" s="5">
        <v>1</v>
      </c>
      <c r="P126" s="4">
        <f t="shared" si="72"/>
        <v>2</v>
      </c>
      <c r="Q126" s="5">
        <v>2</v>
      </c>
      <c r="R126" s="5">
        <v>0</v>
      </c>
      <c r="S126" s="4">
        <f t="shared" si="73"/>
        <v>2</v>
      </c>
      <c r="T126" s="4">
        <f t="shared" si="74"/>
        <v>1</v>
      </c>
      <c r="U126" s="5">
        <v>0</v>
      </c>
      <c r="V126" s="5">
        <v>1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2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4">
        <f t="shared" si="75"/>
        <v>1</v>
      </c>
      <c r="AS126" s="5">
        <v>0</v>
      </c>
      <c r="AT126" s="5">
        <v>1</v>
      </c>
      <c r="AU126" s="6"/>
    </row>
    <row r="127" spans="1:47" s="2" customFormat="1" ht="14.25" customHeight="1">
      <c r="A127" s="40"/>
      <c r="B127" s="37" t="s">
        <v>117</v>
      </c>
      <c r="C127" s="33"/>
      <c r="D127" s="4">
        <f t="shared" si="67"/>
        <v>1</v>
      </c>
      <c r="E127" s="5">
        <v>1</v>
      </c>
      <c r="F127" s="5">
        <v>0</v>
      </c>
      <c r="G127" s="4">
        <f t="shared" si="68"/>
        <v>33</v>
      </c>
      <c r="H127" s="4">
        <f t="shared" si="69"/>
        <v>20</v>
      </c>
      <c r="I127" s="4">
        <f t="shared" si="69"/>
        <v>13</v>
      </c>
      <c r="J127" s="4">
        <f t="shared" si="70"/>
        <v>9</v>
      </c>
      <c r="K127" s="5">
        <v>4</v>
      </c>
      <c r="L127" s="5">
        <v>5</v>
      </c>
      <c r="M127" s="4">
        <f t="shared" si="71"/>
        <v>14</v>
      </c>
      <c r="N127" s="5">
        <v>10</v>
      </c>
      <c r="O127" s="5">
        <v>4</v>
      </c>
      <c r="P127" s="4">
        <f t="shared" si="72"/>
        <v>10</v>
      </c>
      <c r="Q127" s="5">
        <v>6</v>
      </c>
      <c r="R127" s="5">
        <v>4</v>
      </c>
      <c r="S127" s="4">
        <f t="shared" si="73"/>
        <v>3</v>
      </c>
      <c r="T127" s="4">
        <f t="shared" si="74"/>
        <v>1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3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4">
        <f t="shared" si="75"/>
        <v>2</v>
      </c>
      <c r="AS127" s="5">
        <v>0</v>
      </c>
      <c r="AT127" s="5">
        <v>2</v>
      </c>
      <c r="AU127" s="6"/>
    </row>
    <row r="128" spans="1:47" s="2" customFormat="1" ht="14.25" customHeight="1">
      <c r="A128" s="40"/>
      <c r="B128" s="37" t="s">
        <v>118</v>
      </c>
      <c r="C128" s="33"/>
      <c r="D128" s="4">
        <f t="shared" si="67"/>
        <v>1</v>
      </c>
      <c r="E128" s="5">
        <v>1</v>
      </c>
      <c r="F128" s="5">
        <v>0</v>
      </c>
      <c r="G128" s="4">
        <f t="shared" si="68"/>
        <v>16</v>
      </c>
      <c r="H128" s="4">
        <f t="shared" si="69"/>
        <v>6</v>
      </c>
      <c r="I128" s="4">
        <f t="shared" si="69"/>
        <v>10</v>
      </c>
      <c r="J128" s="4">
        <f t="shared" si="70"/>
        <v>4</v>
      </c>
      <c r="K128" s="5">
        <v>2</v>
      </c>
      <c r="L128" s="5">
        <v>2</v>
      </c>
      <c r="M128" s="4">
        <f t="shared" si="71"/>
        <v>2</v>
      </c>
      <c r="N128" s="5">
        <v>1</v>
      </c>
      <c r="O128" s="5">
        <v>1</v>
      </c>
      <c r="P128" s="4">
        <f t="shared" si="72"/>
        <v>10</v>
      </c>
      <c r="Q128" s="5">
        <v>3</v>
      </c>
      <c r="R128" s="5">
        <v>7</v>
      </c>
      <c r="S128" s="4">
        <f t="shared" si="73"/>
        <v>3</v>
      </c>
      <c r="T128" s="4">
        <f t="shared" si="74"/>
        <v>2</v>
      </c>
      <c r="U128" s="5">
        <v>0</v>
      </c>
      <c r="V128" s="5">
        <v>1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3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1</v>
      </c>
      <c r="AQ128" s="5">
        <v>0</v>
      </c>
      <c r="AR128" s="4">
        <f t="shared" si="75"/>
        <v>1</v>
      </c>
      <c r="AS128" s="5">
        <v>0</v>
      </c>
      <c r="AT128" s="5">
        <v>1</v>
      </c>
      <c r="AU128" s="6"/>
    </row>
    <row r="129" spans="1:47" s="2" customFormat="1" ht="14.25" customHeight="1">
      <c r="A129" s="40"/>
      <c r="B129" s="37" t="s">
        <v>119</v>
      </c>
      <c r="C129" s="33"/>
      <c r="D129" s="4">
        <f t="shared" si="67"/>
        <v>1</v>
      </c>
      <c r="E129" s="13">
        <v>1</v>
      </c>
      <c r="F129" s="13">
        <v>0</v>
      </c>
      <c r="G129" s="4">
        <f t="shared" si="68"/>
        <v>73</v>
      </c>
      <c r="H129" s="4">
        <f t="shared" si="69"/>
        <v>40</v>
      </c>
      <c r="I129" s="4">
        <f t="shared" si="69"/>
        <v>33</v>
      </c>
      <c r="J129" s="4">
        <f t="shared" si="70"/>
        <v>0</v>
      </c>
      <c r="K129" s="5">
        <v>0</v>
      </c>
      <c r="L129" s="5">
        <v>0</v>
      </c>
      <c r="M129" s="4">
        <f t="shared" si="71"/>
        <v>42</v>
      </c>
      <c r="N129" s="5">
        <v>25</v>
      </c>
      <c r="O129" s="5">
        <v>17</v>
      </c>
      <c r="P129" s="4">
        <f t="shared" si="72"/>
        <v>31</v>
      </c>
      <c r="Q129" s="5">
        <v>15</v>
      </c>
      <c r="R129" s="5">
        <v>16</v>
      </c>
      <c r="S129" s="4">
        <f t="shared" si="73"/>
        <v>4</v>
      </c>
      <c r="T129" s="4">
        <f t="shared" si="74"/>
        <v>2</v>
      </c>
      <c r="U129" s="5">
        <v>0</v>
      </c>
      <c r="V129" s="5">
        <v>1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4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1</v>
      </c>
      <c r="AQ129" s="5">
        <v>0</v>
      </c>
      <c r="AR129" s="4">
        <f t="shared" si="75"/>
        <v>5</v>
      </c>
      <c r="AS129" s="5">
        <v>0</v>
      </c>
      <c r="AT129" s="5">
        <v>5</v>
      </c>
      <c r="AU129" s="6"/>
    </row>
    <row r="130" spans="1:47" s="2" customFormat="1" ht="14.25" customHeight="1">
      <c r="A130" s="40"/>
      <c r="B130" s="37" t="s">
        <v>120</v>
      </c>
      <c r="C130" s="33"/>
      <c r="D130" s="4">
        <f t="shared" si="67"/>
        <v>1</v>
      </c>
      <c r="E130" s="5">
        <v>1</v>
      </c>
      <c r="F130" s="5">
        <v>0</v>
      </c>
      <c r="G130" s="4">
        <f t="shared" si="68"/>
        <v>6</v>
      </c>
      <c r="H130" s="4">
        <f t="shared" si="69"/>
        <v>5</v>
      </c>
      <c r="I130" s="4">
        <f t="shared" si="69"/>
        <v>1</v>
      </c>
      <c r="J130" s="4">
        <f t="shared" si="70"/>
        <v>0</v>
      </c>
      <c r="K130" s="5">
        <v>0</v>
      </c>
      <c r="L130" s="5">
        <v>0</v>
      </c>
      <c r="M130" s="4">
        <f t="shared" si="71"/>
        <v>0</v>
      </c>
      <c r="N130" s="5">
        <v>0</v>
      </c>
      <c r="O130" s="5">
        <v>0</v>
      </c>
      <c r="P130" s="4">
        <f t="shared" si="72"/>
        <v>6</v>
      </c>
      <c r="Q130" s="5">
        <v>5</v>
      </c>
      <c r="R130" s="5">
        <v>1</v>
      </c>
      <c r="S130" s="4">
        <f t="shared" si="73"/>
        <v>3</v>
      </c>
      <c r="T130" s="4">
        <f t="shared" si="74"/>
        <v>1</v>
      </c>
      <c r="U130" s="5">
        <v>0</v>
      </c>
      <c r="V130" s="5">
        <v>1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3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4">
        <f t="shared" si="75"/>
        <v>1</v>
      </c>
      <c r="AS130" s="5">
        <v>0</v>
      </c>
      <c r="AT130" s="5">
        <v>1</v>
      </c>
      <c r="AU130" s="6"/>
    </row>
    <row r="131" spans="1:47" s="2" customFormat="1" ht="14.25" customHeight="1">
      <c r="A131" s="40"/>
      <c r="B131" s="37" t="s">
        <v>121</v>
      </c>
      <c r="C131" s="33"/>
      <c r="D131" s="4">
        <f t="shared" si="67"/>
        <v>1</v>
      </c>
      <c r="E131" s="5">
        <v>1</v>
      </c>
      <c r="F131" s="5">
        <v>0</v>
      </c>
      <c r="G131" s="4">
        <f t="shared" si="68"/>
        <v>1</v>
      </c>
      <c r="H131" s="4">
        <f t="shared" si="69"/>
        <v>1</v>
      </c>
      <c r="I131" s="4">
        <f t="shared" si="69"/>
        <v>0</v>
      </c>
      <c r="J131" s="4">
        <f t="shared" si="70"/>
        <v>0</v>
      </c>
      <c r="K131" s="5">
        <v>0</v>
      </c>
      <c r="L131" s="5">
        <v>0</v>
      </c>
      <c r="M131" s="4">
        <f t="shared" si="71"/>
        <v>1</v>
      </c>
      <c r="N131" s="5">
        <v>1</v>
      </c>
      <c r="O131" s="5">
        <v>0</v>
      </c>
      <c r="P131" s="4">
        <f t="shared" si="72"/>
        <v>0</v>
      </c>
      <c r="Q131" s="5">
        <v>0</v>
      </c>
      <c r="R131" s="5">
        <v>0</v>
      </c>
      <c r="S131" s="4">
        <f t="shared" si="73"/>
        <v>2</v>
      </c>
      <c r="T131" s="4">
        <f t="shared" si="74"/>
        <v>1</v>
      </c>
      <c r="U131" s="5">
        <v>0</v>
      </c>
      <c r="V131" s="5">
        <v>1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2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4">
        <f t="shared" si="75"/>
        <v>0</v>
      </c>
      <c r="AS131" s="5">
        <v>0</v>
      </c>
      <c r="AT131" s="5">
        <v>0</v>
      </c>
      <c r="AU131" s="6"/>
    </row>
    <row r="132" spans="1:47" s="2" customFormat="1" ht="14.25" customHeight="1">
      <c r="A132" s="40"/>
      <c r="B132" s="37" t="s">
        <v>122</v>
      </c>
      <c r="C132" s="33"/>
      <c r="D132" s="4">
        <f>E132</f>
        <v>1</v>
      </c>
      <c r="E132" s="5">
        <v>1</v>
      </c>
      <c r="F132" s="5">
        <v>0</v>
      </c>
      <c r="G132" s="4">
        <f>J132+M132+P132</f>
        <v>5</v>
      </c>
      <c r="H132" s="4">
        <f aca="true" t="shared" si="76" ref="H132:I138">K132+N132+Q132</f>
        <v>3</v>
      </c>
      <c r="I132" s="4">
        <f t="shared" si="76"/>
        <v>2</v>
      </c>
      <c r="J132" s="4">
        <f aca="true" t="shared" si="77" ref="J132:J138">SUM(K132:L132)</f>
        <v>0</v>
      </c>
      <c r="K132" s="5">
        <v>0</v>
      </c>
      <c r="L132" s="5">
        <v>0</v>
      </c>
      <c r="M132" s="4">
        <f aca="true" t="shared" si="78" ref="M132:M138">SUM(N132:O132)</f>
        <v>0</v>
      </c>
      <c r="N132" s="5">
        <v>0</v>
      </c>
      <c r="O132" s="5">
        <v>0</v>
      </c>
      <c r="P132" s="4">
        <f aca="true" t="shared" si="79" ref="P132:P138">SUM(Q132:R132)</f>
        <v>5</v>
      </c>
      <c r="Q132" s="5">
        <v>3</v>
      </c>
      <c r="R132" s="5">
        <v>2</v>
      </c>
      <c r="S132" s="4">
        <f aca="true" t="shared" si="80" ref="S132:S138">U132+W132+Y132+AA132+AC132+AE132+AG132+AI132+AK132+AM132+AO132</f>
        <v>3</v>
      </c>
      <c r="T132" s="4">
        <f aca="true" t="shared" si="81" ref="T132:T138">V132+X132+Z132+AB132+AD132+AF132+AH132+AJ132+AL132+AN132+AP132</f>
        <v>1</v>
      </c>
      <c r="U132" s="5">
        <v>0</v>
      </c>
      <c r="V132" s="5">
        <v>1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3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4">
        <f aca="true" t="shared" si="82" ref="AR132:AR137">AS132+AT132</f>
        <v>1</v>
      </c>
      <c r="AS132" s="5">
        <v>0</v>
      </c>
      <c r="AT132" s="5">
        <v>1</v>
      </c>
      <c r="AU132" s="6"/>
    </row>
    <row r="133" spans="1:47" s="2" customFormat="1" ht="14.25" customHeight="1">
      <c r="A133" s="26"/>
      <c r="B133" s="37"/>
      <c r="C133" s="33"/>
      <c r="D133" s="24"/>
      <c r="E133" s="13"/>
      <c r="F133" s="13"/>
      <c r="G133" s="24"/>
      <c r="H133" s="24"/>
      <c r="I133" s="24"/>
      <c r="J133" s="24"/>
      <c r="K133" s="52"/>
      <c r="L133" s="52"/>
      <c r="M133" s="24"/>
      <c r="N133" s="52"/>
      <c r="O133" s="52"/>
      <c r="P133" s="24"/>
      <c r="Q133" s="52"/>
      <c r="R133" s="52"/>
      <c r="S133" s="24"/>
      <c r="T133" s="24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3"/>
      <c r="AS133" s="52"/>
      <c r="AT133" s="52"/>
      <c r="AU133" s="6"/>
    </row>
    <row r="134" spans="1:47" s="2" customFormat="1" ht="14.25" customHeight="1">
      <c r="A134" s="40"/>
      <c r="B134" s="37" t="s">
        <v>123</v>
      </c>
      <c r="C134" s="33"/>
      <c r="D134" s="4">
        <f>E134</f>
        <v>1</v>
      </c>
      <c r="E134" s="5">
        <v>1</v>
      </c>
      <c r="F134" s="5">
        <v>0</v>
      </c>
      <c r="G134" s="4">
        <f>J134+M134+P134</f>
        <v>100</v>
      </c>
      <c r="H134" s="4">
        <f t="shared" si="76"/>
        <v>56</v>
      </c>
      <c r="I134" s="4">
        <f t="shared" si="76"/>
        <v>44</v>
      </c>
      <c r="J134" s="4">
        <f t="shared" si="77"/>
        <v>28</v>
      </c>
      <c r="K134" s="5">
        <v>17</v>
      </c>
      <c r="L134" s="5">
        <v>11</v>
      </c>
      <c r="M134" s="4">
        <f t="shared" si="78"/>
        <v>37</v>
      </c>
      <c r="N134" s="5">
        <v>20</v>
      </c>
      <c r="O134" s="5">
        <v>17</v>
      </c>
      <c r="P134" s="4">
        <f t="shared" si="79"/>
        <v>35</v>
      </c>
      <c r="Q134" s="5">
        <v>19</v>
      </c>
      <c r="R134" s="5">
        <v>16</v>
      </c>
      <c r="S134" s="4">
        <f t="shared" si="80"/>
        <v>8</v>
      </c>
      <c r="T134" s="4">
        <f t="shared" si="81"/>
        <v>1</v>
      </c>
      <c r="U134" s="5">
        <v>0</v>
      </c>
      <c r="V134" s="5">
        <v>1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1</v>
      </c>
      <c r="AF134" s="5">
        <v>0</v>
      </c>
      <c r="AG134" s="5">
        <v>7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4">
        <f t="shared" si="82"/>
        <v>5</v>
      </c>
      <c r="AS134" s="5">
        <v>0</v>
      </c>
      <c r="AT134" s="5">
        <v>5</v>
      </c>
      <c r="AU134" s="6"/>
    </row>
    <row r="135" spans="1:47" s="2" customFormat="1" ht="14.25" customHeight="1">
      <c r="A135" s="40"/>
      <c r="B135" s="37" t="s">
        <v>140</v>
      </c>
      <c r="C135" s="39"/>
      <c r="D135" s="4">
        <f>E135</f>
        <v>1</v>
      </c>
      <c r="E135" s="13">
        <v>1</v>
      </c>
      <c r="F135" s="13">
        <v>0</v>
      </c>
      <c r="G135" s="4">
        <f>J135+M135+P135</f>
        <v>0</v>
      </c>
      <c r="H135" s="4">
        <f t="shared" si="76"/>
        <v>0</v>
      </c>
      <c r="I135" s="4">
        <f t="shared" si="76"/>
        <v>0</v>
      </c>
      <c r="J135" s="4">
        <f t="shared" si="77"/>
        <v>0</v>
      </c>
      <c r="K135" s="5">
        <v>0</v>
      </c>
      <c r="L135" s="5">
        <v>0</v>
      </c>
      <c r="M135" s="4">
        <f t="shared" si="78"/>
        <v>0</v>
      </c>
      <c r="N135" s="5">
        <v>0</v>
      </c>
      <c r="O135" s="5">
        <v>0</v>
      </c>
      <c r="P135" s="4">
        <f t="shared" si="79"/>
        <v>0</v>
      </c>
      <c r="Q135" s="5">
        <v>0</v>
      </c>
      <c r="R135" s="5">
        <v>0</v>
      </c>
      <c r="S135" s="4">
        <f t="shared" si="80"/>
        <v>0</v>
      </c>
      <c r="T135" s="4">
        <f t="shared" si="81"/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4">
        <f t="shared" si="82"/>
        <v>0</v>
      </c>
      <c r="AS135" s="5">
        <v>0</v>
      </c>
      <c r="AT135" s="5">
        <v>0</v>
      </c>
      <c r="AU135" s="6"/>
    </row>
    <row r="136" spans="1:47" s="2" customFormat="1" ht="14.25" customHeight="1">
      <c r="A136" s="40"/>
      <c r="B136" s="37" t="s">
        <v>124</v>
      </c>
      <c r="C136" s="33"/>
      <c r="D136" s="4">
        <f>E136</f>
        <v>1</v>
      </c>
      <c r="E136" s="13">
        <v>1</v>
      </c>
      <c r="F136" s="13">
        <v>0</v>
      </c>
      <c r="G136" s="4">
        <f>J136+M136+P136</f>
        <v>14</v>
      </c>
      <c r="H136" s="4">
        <f t="shared" si="76"/>
        <v>8</v>
      </c>
      <c r="I136" s="4">
        <f t="shared" si="76"/>
        <v>6</v>
      </c>
      <c r="J136" s="4">
        <f t="shared" si="77"/>
        <v>0</v>
      </c>
      <c r="K136" s="5">
        <v>0</v>
      </c>
      <c r="L136" s="5">
        <v>0</v>
      </c>
      <c r="M136" s="4">
        <f t="shared" si="78"/>
        <v>0</v>
      </c>
      <c r="N136" s="5">
        <v>0</v>
      </c>
      <c r="O136" s="5">
        <v>0</v>
      </c>
      <c r="P136" s="4">
        <f t="shared" si="79"/>
        <v>14</v>
      </c>
      <c r="Q136" s="5">
        <v>8</v>
      </c>
      <c r="R136" s="5">
        <v>6</v>
      </c>
      <c r="S136" s="4">
        <f t="shared" si="80"/>
        <v>3</v>
      </c>
      <c r="T136" s="4">
        <f t="shared" si="81"/>
        <v>1</v>
      </c>
      <c r="U136" s="5">
        <v>0</v>
      </c>
      <c r="V136" s="5">
        <v>1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3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4">
        <f t="shared" si="82"/>
        <v>2</v>
      </c>
      <c r="AS136" s="5">
        <v>0</v>
      </c>
      <c r="AT136" s="5">
        <v>2</v>
      </c>
      <c r="AU136" s="6"/>
    </row>
    <row r="137" spans="1:47" s="2" customFormat="1" ht="14.25" customHeight="1">
      <c r="A137" s="40"/>
      <c r="B137" s="37" t="s">
        <v>125</v>
      </c>
      <c r="C137" s="33"/>
      <c r="D137" s="4">
        <f>E137</f>
        <v>1</v>
      </c>
      <c r="E137" s="5">
        <v>1</v>
      </c>
      <c r="F137" s="5">
        <v>0</v>
      </c>
      <c r="G137" s="4">
        <f>J137+M137+P137</f>
        <v>11</v>
      </c>
      <c r="H137" s="4">
        <f t="shared" si="76"/>
        <v>5</v>
      </c>
      <c r="I137" s="4">
        <f t="shared" si="76"/>
        <v>6</v>
      </c>
      <c r="J137" s="4">
        <f t="shared" si="77"/>
        <v>0</v>
      </c>
      <c r="K137" s="5">
        <v>0</v>
      </c>
      <c r="L137" s="5">
        <v>0</v>
      </c>
      <c r="M137" s="4">
        <f t="shared" si="78"/>
        <v>0</v>
      </c>
      <c r="N137" s="5">
        <v>0</v>
      </c>
      <c r="O137" s="5">
        <v>0</v>
      </c>
      <c r="P137" s="4">
        <f t="shared" si="79"/>
        <v>11</v>
      </c>
      <c r="Q137" s="5">
        <v>5</v>
      </c>
      <c r="R137" s="5">
        <v>6</v>
      </c>
      <c r="S137" s="4">
        <f t="shared" si="80"/>
        <v>2</v>
      </c>
      <c r="T137" s="4">
        <f t="shared" si="81"/>
        <v>2</v>
      </c>
      <c r="U137" s="5">
        <v>0</v>
      </c>
      <c r="V137" s="5">
        <v>1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2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1</v>
      </c>
      <c r="AQ137" s="5">
        <v>0</v>
      </c>
      <c r="AR137" s="4">
        <f t="shared" si="82"/>
        <v>0</v>
      </c>
      <c r="AS137" s="5">
        <v>0</v>
      </c>
      <c r="AT137" s="5">
        <v>0</v>
      </c>
      <c r="AU137" s="6"/>
    </row>
    <row r="138" spans="1:47" s="2" customFormat="1" ht="14.25" customHeight="1">
      <c r="A138" s="40"/>
      <c r="B138" s="37" t="s">
        <v>126</v>
      </c>
      <c r="C138" s="33"/>
      <c r="D138" s="4">
        <f>E138</f>
        <v>1</v>
      </c>
      <c r="E138" s="5">
        <v>1</v>
      </c>
      <c r="F138" s="5">
        <v>0</v>
      </c>
      <c r="G138" s="4">
        <f>J138+M138+P138</f>
        <v>86</v>
      </c>
      <c r="H138" s="4">
        <f t="shared" si="76"/>
        <v>48</v>
      </c>
      <c r="I138" s="4">
        <f>L138+O138+R138</f>
        <v>38</v>
      </c>
      <c r="J138" s="4">
        <f t="shared" si="77"/>
        <v>26</v>
      </c>
      <c r="K138" s="5">
        <v>16</v>
      </c>
      <c r="L138" s="5">
        <v>10</v>
      </c>
      <c r="M138" s="4">
        <f t="shared" si="78"/>
        <v>26</v>
      </c>
      <c r="N138" s="5">
        <v>14</v>
      </c>
      <c r="O138" s="5">
        <v>12</v>
      </c>
      <c r="P138" s="4">
        <f t="shared" si="79"/>
        <v>34</v>
      </c>
      <c r="Q138" s="5">
        <v>18</v>
      </c>
      <c r="R138" s="5">
        <v>16</v>
      </c>
      <c r="S138" s="4">
        <f t="shared" si="80"/>
        <v>6</v>
      </c>
      <c r="T138" s="4">
        <f t="shared" si="81"/>
        <v>1</v>
      </c>
      <c r="U138" s="5">
        <v>0</v>
      </c>
      <c r="V138" s="5">
        <v>1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6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4">
        <f>AS138+AT138</f>
        <v>6</v>
      </c>
      <c r="AS138" s="5">
        <v>0</v>
      </c>
      <c r="AT138" s="5">
        <v>6</v>
      </c>
      <c r="AU138" s="6"/>
    </row>
    <row r="139" spans="1:47" s="3" customFormat="1" ht="14.25" customHeight="1">
      <c r="A139" s="31"/>
      <c r="B139" s="37" t="s">
        <v>112</v>
      </c>
      <c r="C139" s="33" t="s">
        <v>5</v>
      </c>
      <c r="D139" s="13">
        <f aca="true" t="shared" si="83" ref="D139:AT139">SUM(D123:D138)</f>
        <v>15</v>
      </c>
      <c r="E139" s="13">
        <f t="shared" si="83"/>
        <v>15</v>
      </c>
      <c r="F139" s="13">
        <f t="shared" si="83"/>
        <v>0</v>
      </c>
      <c r="G139" s="13">
        <f t="shared" si="83"/>
        <v>490</v>
      </c>
      <c r="H139" s="13">
        <f t="shared" si="83"/>
        <v>278</v>
      </c>
      <c r="I139" s="13">
        <f t="shared" si="83"/>
        <v>212</v>
      </c>
      <c r="J139" s="13">
        <f t="shared" si="83"/>
        <v>98</v>
      </c>
      <c r="K139" s="13">
        <f t="shared" si="83"/>
        <v>52</v>
      </c>
      <c r="L139" s="13">
        <f t="shared" si="83"/>
        <v>46</v>
      </c>
      <c r="M139" s="13">
        <f t="shared" si="83"/>
        <v>172</v>
      </c>
      <c r="N139" s="13">
        <f t="shared" si="83"/>
        <v>101</v>
      </c>
      <c r="O139" s="13">
        <f t="shared" si="83"/>
        <v>71</v>
      </c>
      <c r="P139" s="13">
        <f t="shared" si="83"/>
        <v>220</v>
      </c>
      <c r="Q139" s="13">
        <f t="shared" si="83"/>
        <v>125</v>
      </c>
      <c r="R139" s="13">
        <f t="shared" si="83"/>
        <v>95</v>
      </c>
      <c r="S139" s="13">
        <f t="shared" si="83"/>
        <v>55</v>
      </c>
      <c r="T139" s="13">
        <f t="shared" si="83"/>
        <v>18</v>
      </c>
      <c r="U139" s="13">
        <f t="shared" si="83"/>
        <v>0</v>
      </c>
      <c r="V139" s="13">
        <f t="shared" si="83"/>
        <v>14</v>
      </c>
      <c r="W139" s="13">
        <f t="shared" si="83"/>
        <v>0</v>
      </c>
      <c r="X139" s="13">
        <f t="shared" si="83"/>
        <v>0</v>
      </c>
      <c r="Y139" s="13">
        <f t="shared" si="83"/>
        <v>0</v>
      </c>
      <c r="Z139" s="13">
        <f t="shared" si="83"/>
        <v>0</v>
      </c>
      <c r="AA139" s="13">
        <f t="shared" si="83"/>
        <v>0</v>
      </c>
      <c r="AB139" s="13">
        <f t="shared" si="83"/>
        <v>0</v>
      </c>
      <c r="AC139" s="13">
        <f t="shared" si="83"/>
        <v>0</v>
      </c>
      <c r="AD139" s="13">
        <f t="shared" si="83"/>
        <v>0</v>
      </c>
      <c r="AE139" s="13">
        <f t="shared" si="83"/>
        <v>1</v>
      </c>
      <c r="AF139" s="13">
        <f t="shared" si="83"/>
        <v>0</v>
      </c>
      <c r="AG139" s="13">
        <f t="shared" si="83"/>
        <v>54</v>
      </c>
      <c r="AH139" s="13">
        <f t="shared" si="83"/>
        <v>0</v>
      </c>
      <c r="AI139" s="13">
        <f t="shared" si="83"/>
        <v>0</v>
      </c>
      <c r="AJ139" s="13">
        <f t="shared" si="83"/>
        <v>0</v>
      </c>
      <c r="AK139" s="13">
        <f t="shared" si="83"/>
        <v>0</v>
      </c>
      <c r="AL139" s="13">
        <f t="shared" si="83"/>
        <v>0</v>
      </c>
      <c r="AM139" s="13">
        <f t="shared" si="83"/>
        <v>0</v>
      </c>
      <c r="AN139" s="13">
        <f t="shared" si="83"/>
        <v>0</v>
      </c>
      <c r="AO139" s="13">
        <f t="shared" si="83"/>
        <v>0</v>
      </c>
      <c r="AP139" s="13">
        <f t="shared" si="83"/>
        <v>4</v>
      </c>
      <c r="AQ139" s="13">
        <f t="shared" si="83"/>
        <v>0</v>
      </c>
      <c r="AR139" s="13">
        <f t="shared" si="83"/>
        <v>31</v>
      </c>
      <c r="AS139" s="13">
        <f t="shared" si="83"/>
        <v>0</v>
      </c>
      <c r="AT139" s="13">
        <f t="shared" si="83"/>
        <v>31</v>
      </c>
      <c r="AU139" s="14"/>
    </row>
    <row r="140" spans="1:47" s="2" customFormat="1" ht="14.25" customHeight="1">
      <c r="A140" s="31"/>
      <c r="B140" s="28"/>
      <c r="C140" s="33"/>
      <c r="D140" s="13"/>
      <c r="E140" s="13"/>
      <c r="F140" s="13"/>
      <c r="G140" s="13"/>
      <c r="H140" s="13"/>
      <c r="I140" s="13"/>
      <c r="J140" s="13"/>
      <c r="K140" s="13"/>
      <c r="L140" s="13"/>
      <c r="M140" s="2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5"/>
      <c r="AN140" s="5"/>
      <c r="AO140" s="13"/>
      <c r="AP140" s="13"/>
      <c r="AQ140" s="13"/>
      <c r="AR140" s="13"/>
      <c r="AS140" s="13"/>
      <c r="AT140" s="13"/>
      <c r="AU140" s="6"/>
    </row>
    <row r="141" spans="1:47" s="2" customFormat="1" ht="14.25" customHeight="1">
      <c r="A141" s="31"/>
      <c r="B141" s="31"/>
      <c r="C141" s="3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5"/>
      <c r="AN141" s="5"/>
      <c r="AO141" s="13"/>
      <c r="AP141" s="13"/>
      <c r="AQ141" s="13"/>
      <c r="AR141" s="13"/>
      <c r="AS141" s="13"/>
      <c r="AT141" s="13"/>
      <c r="AU141" s="14"/>
    </row>
    <row r="142" spans="1:47" s="2" customFormat="1" ht="14.25" customHeight="1">
      <c r="A142" s="31" t="s">
        <v>127</v>
      </c>
      <c r="B142" s="37"/>
      <c r="C142" s="33" t="s">
        <v>5</v>
      </c>
      <c r="D142" s="13">
        <f aca="true" t="shared" si="84" ref="D142:AT142">D139+D120+D102+D98+D94+D89+D85+D78+D72+D67+D33</f>
        <v>89</v>
      </c>
      <c r="E142" s="13">
        <f t="shared" si="84"/>
        <v>89</v>
      </c>
      <c r="F142" s="13">
        <f t="shared" si="84"/>
        <v>0</v>
      </c>
      <c r="G142" s="13">
        <f t="shared" si="84"/>
        <v>3323</v>
      </c>
      <c r="H142" s="13">
        <f t="shared" si="84"/>
        <v>1697</v>
      </c>
      <c r="I142" s="13">
        <f t="shared" si="84"/>
        <v>1626</v>
      </c>
      <c r="J142" s="13">
        <f t="shared" si="84"/>
        <v>264</v>
      </c>
      <c r="K142" s="13">
        <f t="shared" si="84"/>
        <v>134</v>
      </c>
      <c r="L142" s="13">
        <f t="shared" si="84"/>
        <v>130</v>
      </c>
      <c r="M142" s="13">
        <f t="shared" si="84"/>
        <v>1376</v>
      </c>
      <c r="N142" s="13">
        <f t="shared" si="84"/>
        <v>704</v>
      </c>
      <c r="O142" s="13">
        <f t="shared" si="84"/>
        <v>672</v>
      </c>
      <c r="P142" s="13">
        <f t="shared" si="84"/>
        <v>1683</v>
      </c>
      <c r="Q142" s="13">
        <f t="shared" si="84"/>
        <v>859</v>
      </c>
      <c r="R142" s="13">
        <f t="shared" si="84"/>
        <v>824</v>
      </c>
      <c r="S142" s="13">
        <f t="shared" si="84"/>
        <v>276</v>
      </c>
      <c r="T142" s="13">
        <f t="shared" si="84"/>
        <v>101</v>
      </c>
      <c r="U142" s="13">
        <f t="shared" si="84"/>
        <v>27</v>
      </c>
      <c r="V142" s="13">
        <f t="shared" si="84"/>
        <v>42</v>
      </c>
      <c r="W142" s="13">
        <f t="shared" si="84"/>
        <v>19</v>
      </c>
      <c r="X142" s="13">
        <f t="shared" si="84"/>
        <v>0</v>
      </c>
      <c r="Y142" s="13">
        <f t="shared" si="84"/>
        <v>4</v>
      </c>
      <c r="Z142" s="13">
        <f t="shared" si="84"/>
        <v>5</v>
      </c>
      <c r="AA142" s="13">
        <f t="shared" si="84"/>
        <v>0</v>
      </c>
      <c r="AB142" s="13">
        <f t="shared" si="84"/>
        <v>0</v>
      </c>
      <c r="AC142" s="13">
        <f t="shared" si="84"/>
        <v>1</v>
      </c>
      <c r="AD142" s="13">
        <f t="shared" si="84"/>
        <v>0</v>
      </c>
      <c r="AE142" s="13">
        <f t="shared" si="84"/>
        <v>5</v>
      </c>
      <c r="AF142" s="13">
        <f t="shared" si="84"/>
        <v>0</v>
      </c>
      <c r="AG142" s="13">
        <f t="shared" si="84"/>
        <v>213</v>
      </c>
      <c r="AH142" s="13">
        <f t="shared" si="84"/>
        <v>1</v>
      </c>
      <c r="AI142" s="13">
        <f t="shared" si="84"/>
        <v>0</v>
      </c>
      <c r="AJ142" s="13">
        <f t="shared" si="84"/>
        <v>0</v>
      </c>
      <c r="AK142" s="13">
        <f t="shared" si="84"/>
        <v>5</v>
      </c>
      <c r="AL142" s="13">
        <f t="shared" si="84"/>
        <v>0</v>
      </c>
      <c r="AM142" s="13">
        <f t="shared" si="84"/>
        <v>0</v>
      </c>
      <c r="AN142" s="13">
        <f t="shared" si="84"/>
        <v>0</v>
      </c>
      <c r="AO142" s="13">
        <f t="shared" si="84"/>
        <v>2</v>
      </c>
      <c r="AP142" s="13">
        <f t="shared" si="84"/>
        <v>53</v>
      </c>
      <c r="AQ142" s="13">
        <f t="shared" si="84"/>
        <v>10</v>
      </c>
      <c r="AR142" s="13">
        <f t="shared" si="84"/>
        <v>42</v>
      </c>
      <c r="AS142" s="13">
        <f t="shared" si="84"/>
        <v>0</v>
      </c>
      <c r="AT142" s="13">
        <f t="shared" si="84"/>
        <v>42</v>
      </c>
      <c r="AU142" s="14"/>
    </row>
    <row r="143" spans="1:47" s="2" customFormat="1" ht="14.25" customHeight="1">
      <c r="A143" s="31"/>
      <c r="B143" s="37"/>
      <c r="C143" s="3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5"/>
      <c r="AN143" s="5"/>
      <c r="AO143" s="13"/>
      <c r="AP143" s="13"/>
      <c r="AQ143" s="13"/>
      <c r="AR143" s="13"/>
      <c r="AS143" s="13"/>
      <c r="AT143" s="13"/>
      <c r="AU143" s="14"/>
    </row>
    <row r="144" spans="1:47" s="2" customFormat="1" ht="14.25" customHeight="1">
      <c r="A144" s="31" t="s">
        <v>128</v>
      </c>
      <c r="B144" s="37"/>
      <c r="C144" s="33" t="s">
        <v>5</v>
      </c>
      <c r="D144" s="4">
        <f>E144</f>
        <v>2</v>
      </c>
      <c r="E144" s="13">
        <v>2</v>
      </c>
      <c r="F144" s="13">
        <v>0</v>
      </c>
      <c r="G144" s="4">
        <f>J144+M144+P144</f>
        <v>182</v>
      </c>
      <c r="H144" s="4">
        <f>K144+N144+Q144</f>
        <v>95</v>
      </c>
      <c r="I144" s="4">
        <f>L144+O144+R144</f>
        <v>87</v>
      </c>
      <c r="J144" s="4">
        <f>SUM(K144:L144)</f>
        <v>42</v>
      </c>
      <c r="K144" s="13">
        <v>20</v>
      </c>
      <c r="L144" s="13">
        <v>22</v>
      </c>
      <c r="M144" s="4">
        <f>SUM(N144:O144)</f>
        <v>63</v>
      </c>
      <c r="N144" s="13">
        <v>33</v>
      </c>
      <c r="O144" s="13">
        <v>30</v>
      </c>
      <c r="P144" s="4">
        <f>SUM(Q144:R144)</f>
        <v>77</v>
      </c>
      <c r="Q144" s="13">
        <v>42</v>
      </c>
      <c r="R144" s="13">
        <v>35</v>
      </c>
      <c r="S144" s="4">
        <f>U144+W144+Y144+AA144+AC144+AE144+AG144+AI144+AK144+AM144+AO144</f>
        <v>12</v>
      </c>
      <c r="T144" s="4">
        <f>V144+X144+Z144+AB144+AD144+AF144+AH144+AJ144+AL144+AN144+AP144</f>
        <v>10</v>
      </c>
      <c r="U144" s="13">
        <v>0</v>
      </c>
      <c r="V144" s="13">
        <v>2</v>
      </c>
      <c r="W144" s="13">
        <v>0</v>
      </c>
      <c r="X144" s="13">
        <v>0</v>
      </c>
      <c r="Y144" s="13">
        <v>2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2</v>
      </c>
      <c r="AF144" s="13">
        <v>0</v>
      </c>
      <c r="AG144" s="13">
        <v>6</v>
      </c>
      <c r="AH144" s="13">
        <v>0</v>
      </c>
      <c r="AI144" s="13">
        <v>0</v>
      </c>
      <c r="AJ144" s="13">
        <v>0</v>
      </c>
      <c r="AK144" s="13">
        <v>2</v>
      </c>
      <c r="AL144" s="13">
        <v>0</v>
      </c>
      <c r="AM144" s="5">
        <v>0</v>
      </c>
      <c r="AN144" s="5">
        <v>0</v>
      </c>
      <c r="AO144" s="13">
        <v>0</v>
      </c>
      <c r="AP144" s="13">
        <v>8</v>
      </c>
      <c r="AQ144" s="13">
        <v>0</v>
      </c>
      <c r="AR144" s="4">
        <f>AS144+AT144</f>
        <v>0</v>
      </c>
      <c r="AS144" s="13">
        <v>0</v>
      </c>
      <c r="AT144" s="13">
        <v>0</v>
      </c>
      <c r="AU144" s="14"/>
    </row>
    <row r="145" spans="1:47" s="2" customFormat="1" ht="14.25" customHeight="1">
      <c r="A145" s="31"/>
      <c r="B145" s="37"/>
      <c r="C145" s="33"/>
      <c r="D145" s="13"/>
      <c r="E145" s="13"/>
      <c r="F145" s="13"/>
      <c r="G145" s="13"/>
      <c r="H145" s="13"/>
      <c r="I145" s="13"/>
      <c r="J145" s="13"/>
      <c r="K145" s="52"/>
      <c r="L145" s="52"/>
      <c r="M145" s="13"/>
      <c r="N145" s="52"/>
      <c r="O145" s="52"/>
      <c r="P145" s="13"/>
      <c r="Q145" s="52"/>
      <c r="R145" s="52"/>
      <c r="S145" s="13"/>
      <c r="T145" s="13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0"/>
      <c r="AN145" s="50"/>
      <c r="AO145" s="52"/>
      <c r="AP145" s="52"/>
      <c r="AQ145" s="52"/>
      <c r="AR145" s="52"/>
      <c r="AS145" s="52"/>
      <c r="AT145" s="52"/>
      <c r="AU145" s="14"/>
    </row>
    <row r="146" spans="1:47" s="2" customFormat="1" ht="14.25" customHeight="1">
      <c r="A146" s="31" t="s">
        <v>129</v>
      </c>
      <c r="B146" s="37"/>
      <c r="C146" s="33" t="s">
        <v>5</v>
      </c>
      <c r="D146" s="4">
        <f>E146</f>
        <v>179</v>
      </c>
      <c r="E146" s="13">
        <v>179</v>
      </c>
      <c r="F146" s="13">
        <v>0</v>
      </c>
      <c r="G146" s="4">
        <f>J146+M146+P146</f>
        <v>26342</v>
      </c>
      <c r="H146" s="97">
        <f>K146+N146+Q146</f>
        <v>13373</v>
      </c>
      <c r="I146" s="97">
        <f>L146+O146+R146</f>
        <v>12969</v>
      </c>
      <c r="J146" s="4">
        <f>SUM(K146:L146)</f>
        <v>8443</v>
      </c>
      <c r="K146" s="13">
        <v>4266</v>
      </c>
      <c r="L146" s="13">
        <v>4177</v>
      </c>
      <c r="M146" s="4">
        <f>SUM(N146:O146)</f>
        <v>8999</v>
      </c>
      <c r="N146" s="13">
        <v>4570</v>
      </c>
      <c r="O146" s="13">
        <v>4429</v>
      </c>
      <c r="P146" s="4">
        <f>SUM(Q146:R146)</f>
        <v>8900</v>
      </c>
      <c r="Q146" s="98">
        <v>4537</v>
      </c>
      <c r="R146" s="98">
        <v>4363</v>
      </c>
      <c r="S146" s="4">
        <f>U146+W146+Y146+AA146+AC146+AE146+AG146+AI146+AK146+AM146+AO146</f>
        <v>1773</v>
      </c>
      <c r="T146" s="4">
        <f>V146+X146+Z146+AB146+AD146+AF146+AH146+AJ146+AL146+AN146+AP146</f>
        <v>399</v>
      </c>
      <c r="U146" s="13">
        <v>160</v>
      </c>
      <c r="V146" s="13">
        <v>18</v>
      </c>
      <c r="W146" s="13">
        <v>52</v>
      </c>
      <c r="X146" s="13">
        <v>9</v>
      </c>
      <c r="Y146" s="13">
        <v>20</v>
      </c>
      <c r="Z146" s="13">
        <v>0</v>
      </c>
      <c r="AA146" s="13">
        <v>25</v>
      </c>
      <c r="AB146" s="13">
        <v>2</v>
      </c>
      <c r="AC146" s="13">
        <v>22</v>
      </c>
      <c r="AD146" s="13">
        <v>0</v>
      </c>
      <c r="AE146" s="13">
        <v>30</v>
      </c>
      <c r="AF146" s="13">
        <v>0</v>
      </c>
      <c r="AG146" s="13">
        <v>1406</v>
      </c>
      <c r="AH146" s="13">
        <v>209</v>
      </c>
      <c r="AI146" s="13">
        <v>34</v>
      </c>
      <c r="AJ146" s="13">
        <v>30</v>
      </c>
      <c r="AK146" s="13">
        <v>0</v>
      </c>
      <c r="AL146" s="13">
        <v>8</v>
      </c>
      <c r="AM146" s="5">
        <v>1</v>
      </c>
      <c r="AN146" s="5">
        <v>0</v>
      </c>
      <c r="AO146" s="13">
        <v>23</v>
      </c>
      <c r="AP146" s="13">
        <v>123</v>
      </c>
      <c r="AQ146" s="13">
        <v>49</v>
      </c>
      <c r="AR146" s="4">
        <f>AS146+AT146</f>
        <v>350</v>
      </c>
      <c r="AS146" s="13">
        <v>175</v>
      </c>
      <c r="AT146" s="13">
        <v>175</v>
      </c>
      <c r="AU146" s="6"/>
    </row>
    <row r="147" spans="1:47" s="2" customFormat="1" ht="14.25" customHeight="1">
      <c r="A147" s="31"/>
      <c r="B147" s="37"/>
      <c r="C147" s="3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5"/>
      <c r="AN147" s="5"/>
      <c r="AO147" s="13"/>
      <c r="AP147" s="13"/>
      <c r="AQ147" s="13"/>
      <c r="AR147" s="13"/>
      <c r="AS147" s="13"/>
      <c r="AT147" s="13"/>
      <c r="AU147" s="6"/>
    </row>
    <row r="148" spans="1:47" s="2" customFormat="1" ht="14.25" customHeight="1">
      <c r="A148" s="31"/>
      <c r="B148" s="37" t="s">
        <v>130</v>
      </c>
      <c r="C148" s="33"/>
      <c r="D148" s="13">
        <f>D142+D144+D146</f>
        <v>270</v>
      </c>
      <c r="E148" s="13">
        <f>E142+E144+E146</f>
        <v>270</v>
      </c>
      <c r="F148" s="13">
        <f aca="true" t="shared" si="85" ref="F148:AT148">F142+F144+F146</f>
        <v>0</v>
      </c>
      <c r="G148" s="13">
        <f>G142+G144+G146</f>
        <v>29847</v>
      </c>
      <c r="H148" s="98">
        <f t="shared" si="85"/>
        <v>15165</v>
      </c>
      <c r="I148" s="98">
        <f t="shared" si="85"/>
        <v>14682</v>
      </c>
      <c r="J148" s="13">
        <f t="shared" si="85"/>
        <v>8749</v>
      </c>
      <c r="K148" s="13">
        <f t="shared" si="85"/>
        <v>4420</v>
      </c>
      <c r="L148" s="13">
        <f t="shared" si="85"/>
        <v>4329</v>
      </c>
      <c r="M148" s="13">
        <f t="shared" si="85"/>
        <v>10438</v>
      </c>
      <c r="N148" s="13">
        <f>N142+N144+N146</f>
        <v>5307</v>
      </c>
      <c r="O148" s="13">
        <f>O142+O144+O146</f>
        <v>5131</v>
      </c>
      <c r="P148" s="13">
        <f t="shared" si="85"/>
        <v>10660</v>
      </c>
      <c r="Q148" s="98">
        <f t="shared" si="85"/>
        <v>5438</v>
      </c>
      <c r="R148" s="98">
        <f t="shared" si="85"/>
        <v>5222</v>
      </c>
      <c r="S148" s="13">
        <f t="shared" si="85"/>
        <v>2061</v>
      </c>
      <c r="T148" s="13">
        <f t="shared" si="85"/>
        <v>510</v>
      </c>
      <c r="U148" s="13">
        <f t="shared" si="85"/>
        <v>187</v>
      </c>
      <c r="V148" s="13">
        <f t="shared" si="85"/>
        <v>62</v>
      </c>
      <c r="W148" s="13">
        <f t="shared" si="85"/>
        <v>71</v>
      </c>
      <c r="X148" s="13">
        <f t="shared" si="85"/>
        <v>9</v>
      </c>
      <c r="Y148" s="13">
        <f t="shared" si="85"/>
        <v>26</v>
      </c>
      <c r="Z148" s="13">
        <f t="shared" si="85"/>
        <v>5</v>
      </c>
      <c r="AA148" s="13">
        <f t="shared" si="85"/>
        <v>25</v>
      </c>
      <c r="AB148" s="13">
        <f t="shared" si="85"/>
        <v>2</v>
      </c>
      <c r="AC148" s="13">
        <f t="shared" si="85"/>
        <v>23</v>
      </c>
      <c r="AD148" s="13">
        <f t="shared" si="85"/>
        <v>0</v>
      </c>
      <c r="AE148" s="13">
        <f t="shared" si="85"/>
        <v>37</v>
      </c>
      <c r="AF148" s="13">
        <f t="shared" si="85"/>
        <v>0</v>
      </c>
      <c r="AG148" s="13">
        <f t="shared" si="85"/>
        <v>1625</v>
      </c>
      <c r="AH148" s="13">
        <f t="shared" si="85"/>
        <v>210</v>
      </c>
      <c r="AI148" s="13">
        <f t="shared" si="85"/>
        <v>34</v>
      </c>
      <c r="AJ148" s="13">
        <f t="shared" si="85"/>
        <v>30</v>
      </c>
      <c r="AK148" s="13">
        <f t="shared" si="85"/>
        <v>7</v>
      </c>
      <c r="AL148" s="13">
        <f t="shared" si="85"/>
        <v>8</v>
      </c>
      <c r="AM148" s="13">
        <f t="shared" si="85"/>
        <v>1</v>
      </c>
      <c r="AN148" s="13">
        <f t="shared" si="85"/>
        <v>0</v>
      </c>
      <c r="AO148" s="13">
        <f t="shared" si="85"/>
        <v>25</v>
      </c>
      <c r="AP148" s="13">
        <f t="shared" si="85"/>
        <v>184</v>
      </c>
      <c r="AQ148" s="13">
        <f t="shared" si="85"/>
        <v>59</v>
      </c>
      <c r="AR148" s="13">
        <f t="shared" si="85"/>
        <v>392</v>
      </c>
      <c r="AS148" s="13">
        <f t="shared" si="85"/>
        <v>175</v>
      </c>
      <c r="AT148" s="13">
        <f t="shared" si="85"/>
        <v>217</v>
      </c>
      <c r="AU148" s="6"/>
    </row>
    <row r="149" spans="1:47" s="2" customFormat="1" ht="14.25" customHeight="1" thickBot="1">
      <c r="A149" s="46"/>
      <c r="B149" s="46"/>
      <c r="C149" s="47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6"/>
    </row>
    <row r="150" spans="1:47" s="2" customFormat="1" ht="14.25" customHeight="1" thickTop="1">
      <c r="A150" s="49" t="s">
        <v>131</v>
      </c>
      <c r="B150" s="26"/>
      <c r="C150" s="2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6"/>
    </row>
    <row r="151" spans="1:47" ht="13.5" customHeight="1">
      <c r="A151" s="26"/>
      <c r="B151" s="26"/>
      <c r="C151" s="3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16"/>
    </row>
    <row r="152" spans="1:47" ht="13.5" customHeight="1">
      <c r="A152" s="26"/>
      <c r="B152" s="26"/>
      <c r="C152" s="3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18"/>
    </row>
    <row r="153" spans="3:47" ht="13.5" customHeight="1">
      <c r="C153" s="22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8"/>
    </row>
    <row r="154" spans="3:47" ht="13.5" customHeight="1">
      <c r="C154" s="22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8"/>
    </row>
    <row r="155" spans="3:47" ht="13.5" customHeight="1">
      <c r="C155" s="22"/>
      <c r="D155" s="23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8"/>
    </row>
    <row r="156" spans="3:47" ht="13.5" customHeight="1">
      <c r="C156" s="22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8"/>
    </row>
    <row r="157" spans="1:47" ht="13.5" customHeight="1">
      <c r="A157" s="55"/>
      <c r="B157" s="56"/>
      <c r="C157" s="56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8"/>
    </row>
    <row r="158" spans="1:53" s="2" customFormat="1" ht="13.5" customHeight="1">
      <c r="A158" s="11"/>
      <c r="B158" s="19"/>
      <c r="C158" s="21"/>
      <c r="D158" s="10"/>
      <c r="E158" s="5"/>
      <c r="F158" s="12"/>
      <c r="G158" s="10"/>
      <c r="H158" s="10"/>
      <c r="I158" s="10"/>
      <c r="J158" s="10"/>
      <c r="K158" s="5"/>
      <c r="L158" s="5"/>
      <c r="M158" s="10"/>
      <c r="N158" s="5"/>
      <c r="O158" s="5"/>
      <c r="P158" s="10"/>
      <c r="Q158" s="5"/>
      <c r="R158" s="5"/>
      <c r="S158" s="10"/>
      <c r="T158" s="10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10"/>
      <c r="AS158" s="5"/>
      <c r="AT158" s="5"/>
      <c r="AU158" s="6"/>
      <c r="AV158" s="7"/>
      <c r="AW158" s="7"/>
      <c r="AX158" s="7"/>
      <c r="AY158" s="7"/>
      <c r="AZ158" s="7"/>
      <c r="BA158" s="7"/>
    </row>
    <row r="159" spans="1:47" ht="13.5" customHeight="1">
      <c r="A159" s="55"/>
      <c r="B159" s="56"/>
      <c r="C159" s="5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8"/>
    </row>
    <row r="160" spans="1:53" s="2" customFormat="1" ht="13.5" customHeight="1">
      <c r="A160" s="11"/>
      <c r="B160" s="19"/>
      <c r="C160" s="21"/>
      <c r="D160" s="10"/>
      <c r="E160" s="5"/>
      <c r="F160" s="12"/>
      <c r="G160" s="10"/>
      <c r="H160" s="10"/>
      <c r="I160" s="10"/>
      <c r="J160" s="10"/>
      <c r="K160" s="5"/>
      <c r="L160" s="5"/>
      <c r="M160" s="10"/>
      <c r="N160" s="5"/>
      <c r="O160" s="5"/>
      <c r="P160" s="10"/>
      <c r="Q160" s="5"/>
      <c r="R160" s="5"/>
      <c r="S160" s="10"/>
      <c r="T160" s="10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10"/>
      <c r="AS160" s="5"/>
      <c r="AT160" s="5"/>
      <c r="AU160" s="6"/>
      <c r="AV160" s="7"/>
      <c r="AW160" s="7"/>
      <c r="AX160" s="7"/>
      <c r="AY160" s="7"/>
      <c r="AZ160" s="7"/>
      <c r="BA160" s="7"/>
    </row>
    <row r="161" spans="4:47" ht="13.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8"/>
    </row>
    <row r="162" spans="4:47" ht="13.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8"/>
    </row>
    <row r="163" spans="4:47" ht="13.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8"/>
    </row>
    <row r="164" spans="4:47" ht="13.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8"/>
    </row>
    <row r="165" spans="4:47" ht="13.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8"/>
    </row>
    <row r="166" spans="4:47" ht="13.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8"/>
    </row>
    <row r="167" spans="4:47" ht="13.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8"/>
    </row>
    <row r="168" spans="4:47" ht="13.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8"/>
    </row>
    <row r="169" spans="4:47" ht="13.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8"/>
    </row>
    <row r="170" spans="4:47" ht="13.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8"/>
    </row>
    <row r="171" spans="4:47" ht="13.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8"/>
    </row>
    <row r="172" spans="4:47" ht="13.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8"/>
    </row>
    <row r="173" spans="4:47" ht="13.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8"/>
    </row>
    <row r="174" spans="4:47" ht="13.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8"/>
    </row>
    <row r="175" spans="4:46" ht="13.5" customHeight="1"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</row>
    <row r="176" spans="4:46" ht="13.5" customHeight="1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</row>
    <row r="177" spans="4:46" ht="13.5" customHeight="1"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</row>
    <row r="178" spans="4:46" ht="13.5" customHeight="1"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</row>
    <row r="179" spans="4:46" ht="13.5" customHeight="1"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</row>
    <row r="180" spans="4:46" ht="13.5" customHeight="1"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</row>
    <row r="181" spans="4:46" ht="13.5" customHeight="1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</row>
    <row r="182" spans="4:46" ht="13.5" customHeight="1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</row>
    <row r="183" spans="4:46" ht="13.5" customHeight="1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</row>
    <row r="184" spans="4:46" ht="13.5" customHeight="1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</row>
    <row r="185" spans="4:46" ht="13.5" customHeight="1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</row>
    <row r="186" spans="4:46" ht="13.5" customHeight="1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</row>
    <row r="187" spans="4:46" ht="13.5" customHeight="1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</row>
    <row r="188" spans="4:46" ht="13.5" customHeight="1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</row>
    <row r="189" spans="4:46" ht="13.5" customHeight="1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</row>
    <row r="190" spans="4:46" ht="13.5" customHeight="1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</row>
    <row r="191" spans="4:46" ht="13.5" customHeight="1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</row>
    <row r="192" spans="4:46" ht="13.5" customHeight="1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</row>
    <row r="193" spans="4:46" ht="13.5" customHeight="1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</row>
    <row r="194" spans="4:46" ht="13.5" customHeight="1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</row>
    <row r="195" spans="4:46" ht="13.5" customHeight="1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</row>
    <row r="196" spans="4:46" ht="13.5" customHeight="1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</row>
    <row r="197" spans="4:46" ht="13.5" customHeight="1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</row>
    <row r="198" spans="4:46" ht="13.5" customHeight="1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</row>
    <row r="199" spans="4:46" ht="13.5" customHeight="1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</row>
    <row r="200" spans="4:46" ht="13.5" customHeight="1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</row>
    <row r="201" spans="4:46" ht="13.5" customHeight="1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</row>
    <row r="202" spans="4:46" ht="13.5" customHeight="1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</row>
    <row r="203" spans="4:46" ht="13.5" customHeight="1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</row>
    <row r="204" spans="4:46" ht="13.5" customHeight="1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</row>
    <row r="205" spans="4:46" ht="13.5" customHeight="1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</row>
    <row r="206" spans="4:46" ht="13.5" customHeight="1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</row>
    <row r="207" spans="4:46" ht="13.5" customHeight="1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</row>
    <row r="208" spans="4:46" ht="13.5" customHeight="1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</row>
    <row r="209" spans="4:46" ht="13.5" customHeight="1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</row>
    <row r="210" spans="4:46" ht="13.5" customHeight="1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</row>
    <row r="211" spans="4:46" ht="13.5" customHeight="1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</row>
    <row r="212" spans="4:46" ht="13.5" customHeight="1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</row>
    <row r="213" spans="4:46" ht="13.5" customHeight="1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</row>
    <row r="214" spans="4:46" ht="13.5" customHeight="1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</row>
    <row r="215" spans="4:46" ht="13.5" customHeight="1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</row>
    <row r="216" spans="4:46" ht="13.5" customHeight="1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</row>
    <row r="217" spans="4:46" ht="13.5" customHeight="1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</row>
    <row r="218" spans="4:46" ht="13.5" customHeight="1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</row>
    <row r="219" spans="4:46" ht="13.5" customHeight="1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</row>
    <row r="220" spans="4:46" ht="13.5" customHeight="1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</row>
    <row r="221" spans="4:46" ht="13.5" customHeight="1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</row>
    <row r="222" spans="4:46" ht="13.5" customHeight="1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</row>
    <row r="223" spans="4:46" ht="13.5" customHeight="1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</row>
    <row r="224" spans="4:46" ht="13.5" customHeight="1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</row>
    <row r="225" spans="4:46" ht="13.5" customHeight="1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</row>
    <row r="226" spans="4:46" ht="13.5" customHeight="1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</row>
    <row r="227" spans="4:46" ht="13.5" customHeight="1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</row>
    <row r="228" spans="4:46" ht="13.5" customHeight="1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</row>
    <row r="229" spans="4:46" ht="13.5" customHeight="1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</row>
    <row r="230" spans="4:46" ht="13.5" customHeight="1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</row>
    <row r="231" spans="4:46" ht="13.5" customHeight="1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</row>
    <row r="232" spans="4:46" ht="13.5" customHeight="1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</row>
    <row r="233" spans="4:46" ht="13.5" customHeight="1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</row>
    <row r="234" spans="4:46" ht="13.5" customHeight="1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</row>
    <row r="235" spans="4:46" ht="13.5" customHeight="1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</row>
    <row r="236" spans="4:46" ht="13.5" customHeight="1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</row>
    <row r="237" spans="4:46" ht="13.5" customHeight="1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</row>
    <row r="238" spans="4:46" ht="13.5" customHeight="1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</row>
    <row r="239" spans="4:46" ht="13.5" customHeight="1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</row>
    <row r="240" spans="4:46" ht="13.5" customHeight="1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</row>
    <row r="241" spans="4:46" ht="13.5" customHeight="1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</row>
    <row r="242" spans="4:46" ht="13.5" customHeight="1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</row>
    <row r="243" spans="4:46" ht="13.5" customHeight="1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</row>
    <row r="244" spans="4:46" ht="13.5" customHeight="1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</row>
    <row r="245" spans="4:46" ht="13.5" customHeight="1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</row>
    <row r="246" spans="4:46" ht="13.5" customHeight="1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</row>
    <row r="247" spans="4:46" ht="13.5" customHeight="1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</row>
    <row r="248" spans="4:46" ht="13.5" customHeight="1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</row>
    <row r="249" spans="4:46" ht="13.5" customHeight="1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</row>
    <row r="250" spans="4:46" ht="13.5" customHeight="1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</row>
    <row r="251" spans="4:46" ht="13.5" customHeight="1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</row>
    <row r="252" spans="4:46" ht="13.5" customHeight="1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</row>
    <row r="253" spans="4:46" ht="13.5" customHeight="1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</row>
    <row r="254" spans="4:46" ht="13.5" customHeight="1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</row>
    <row r="255" spans="4:46" ht="13.5" customHeight="1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</row>
    <row r="256" spans="4:46" ht="13.5" customHeight="1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</row>
    <row r="257" spans="4:46" ht="13.5" customHeight="1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</row>
    <row r="258" spans="4:46" ht="13.5" customHeight="1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</row>
    <row r="259" spans="4:46" ht="13.5" customHeight="1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</row>
    <row r="260" spans="4:46" ht="13.5" customHeight="1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</row>
    <row r="261" spans="4:46" ht="13.5" customHeight="1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</row>
    <row r="262" spans="4:46" ht="13.5" customHeight="1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</row>
    <row r="263" spans="4:46" ht="13.5" customHeight="1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</row>
    <row r="264" spans="4:46" ht="13.5" customHeight="1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</row>
    <row r="265" spans="4:46" ht="13.5" customHeight="1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</row>
    <row r="266" spans="4:46" ht="13.5" customHeight="1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</row>
    <row r="267" spans="4:46" ht="13.5" customHeight="1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</row>
    <row r="268" spans="4:46" ht="13.5" customHeight="1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</row>
    <row r="269" spans="4:46" ht="13.5" customHeight="1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</row>
  </sheetData>
  <sheetProtection/>
  <mergeCells count="42">
    <mergeCell ref="AS5:AS7"/>
    <mergeCell ref="E5:E7"/>
    <mergeCell ref="F5:F7"/>
    <mergeCell ref="G5:I6"/>
    <mergeCell ref="J5:L6"/>
    <mergeCell ref="W5:X6"/>
    <mergeCell ref="Y5:Z6"/>
    <mergeCell ref="A2:AT2"/>
    <mergeCell ref="A4:C7"/>
    <mergeCell ref="D4:F4"/>
    <mergeCell ref="G4:R4"/>
    <mergeCell ref="S4:AT4"/>
    <mergeCell ref="D5:D7"/>
    <mergeCell ref="AT5:AT7"/>
    <mergeCell ref="AE6:AF6"/>
    <mergeCell ref="AG6:AH6"/>
    <mergeCell ref="AR5:AR7"/>
    <mergeCell ref="A74:C74"/>
    <mergeCell ref="A82:C82"/>
    <mergeCell ref="AE5:AH5"/>
    <mergeCell ref="AI5:AJ6"/>
    <mergeCell ref="M5:O6"/>
    <mergeCell ref="P5:R6"/>
    <mergeCell ref="S5:T6"/>
    <mergeCell ref="U5:V6"/>
    <mergeCell ref="A35:C35"/>
    <mergeCell ref="A69:C69"/>
    <mergeCell ref="A12:C12"/>
    <mergeCell ref="AO5:AP6"/>
    <mergeCell ref="AQ5:AQ6"/>
    <mergeCell ref="AK5:AL6"/>
    <mergeCell ref="AM5:AN6"/>
    <mergeCell ref="AA5:AB6"/>
    <mergeCell ref="AC5:AD6"/>
    <mergeCell ref="A159:C159"/>
    <mergeCell ref="A100:C100"/>
    <mergeCell ref="A104:C104"/>
    <mergeCell ref="A122:C122"/>
    <mergeCell ref="A157:C157"/>
    <mergeCell ref="A87:C87"/>
    <mergeCell ref="A91:C91"/>
    <mergeCell ref="A96:C96"/>
  </mergeCells>
  <printOptions/>
  <pageMargins left="0.7874015748031497" right="0.5905511811023623" top="0.984251968503937" bottom="0.7874015748031497" header="0.5118110236220472" footer="0.5118110236220472"/>
  <pageSetup fitToHeight="0" fitToWidth="2" horizontalDpi="600" verticalDpi="600" orientation="portrait" pageOrder="overThenDown" paperSize="9" scale="63" r:id="rId1"/>
  <rowBreaks count="2" manualBreakCount="2">
    <brk id="79" max="45" man="1"/>
    <brk id="151" max="4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2015-09-01T06:47:25Z</cp:lastPrinted>
  <dcterms:created xsi:type="dcterms:W3CDTF">2013-08-26T07:48:32Z</dcterms:created>
  <dcterms:modified xsi:type="dcterms:W3CDTF">2015-09-28T06:20:16Z</dcterms:modified>
  <cp:category/>
  <cp:version/>
  <cp:contentType/>
  <cp:contentStatus/>
</cp:coreProperties>
</file>