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tone-u04" sheetId="1" r:id="rId1"/>
  </sheets>
  <definedNames>
    <definedName name="_xlnm.Print_Area" localSheetId="0">'tone-u04'!$A$1:$V$27</definedName>
  </definedNames>
  <calcPr fullCalcOnLoad="1"/>
</workbook>
</file>

<file path=xl/sharedStrings.xml><?xml version="1.0" encoding="utf-8"?>
<sst xmlns="http://schemas.openxmlformats.org/spreadsheetml/2006/main" count="55" uniqueCount="53">
  <si>
    <t>平成</t>
  </si>
  <si>
    <t>年</t>
  </si>
  <si>
    <t>広島市</t>
  </si>
  <si>
    <t>呉市</t>
  </si>
  <si>
    <t>竹原市</t>
  </si>
  <si>
    <t>三原市</t>
  </si>
  <si>
    <t>尾道市</t>
  </si>
  <si>
    <t>府中市</t>
  </si>
  <si>
    <t>三次市</t>
  </si>
  <si>
    <t>庄原市</t>
  </si>
  <si>
    <t>大竹市</t>
  </si>
  <si>
    <t>東広島市</t>
  </si>
  <si>
    <t>廿日市市</t>
  </si>
  <si>
    <t>1 標本調査のため，総数と内訳の計が必ずしも一致しない。
2 当時の行政区画による。</t>
  </si>
  <si>
    <t>（単位　戸）</t>
  </si>
  <si>
    <t>年　次 ・ 地　域</t>
  </si>
  <si>
    <r>
      <t xml:space="preserve">総　　数
            </t>
    </r>
    <r>
      <rPr>
        <sz val="6"/>
        <rFont val="ＭＳ 明朝"/>
        <family val="1"/>
      </rPr>
      <t xml:space="preserve">   1)</t>
    </r>
  </si>
  <si>
    <t>所　　　　　有　　　　　関　　　　　係</t>
  </si>
  <si>
    <t>持　ち　家</t>
  </si>
  <si>
    <t>借　　　　　　　　　　家</t>
  </si>
  <si>
    <t>総　　数</t>
  </si>
  <si>
    <t>公営・公団
公社の借家</t>
  </si>
  <si>
    <t>民 営 借 家</t>
  </si>
  <si>
    <t>給 与 社 宅</t>
  </si>
  <si>
    <t xml:space="preserve"> 157　地域・所有関係・建築の時期・構造別住宅数</t>
  </si>
  <si>
    <t>　　平成10・15・20年</t>
  </si>
  <si>
    <t>総務省統計局「住宅・土地統計調査報告」</t>
  </si>
  <si>
    <t>福山市</t>
  </si>
  <si>
    <t>安芸高田市</t>
  </si>
  <si>
    <t>江田島市</t>
  </si>
  <si>
    <t>住　　　宅</t>
  </si>
  <si>
    <t>建　　　築　　　の　　　時　　　期</t>
  </si>
  <si>
    <t>建　築　の　構　造</t>
  </si>
  <si>
    <r>
      <t xml:space="preserve"> </t>
    </r>
    <r>
      <rPr>
        <sz val="8"/>
        <rFont val="ＭＳ 明朝"/>
        <family val="1"/>
      </rPr>
      <t>昭和</t>
    </r>
    <r>
      <rPr>
        <i/>
        <sz val="8"/>
        <rFont val="Century Gothic"/>
        <family val="2"/>
      </rPr>
      <t>35</t>
    </r>
    <r>
      <rPr>
        <sz val="8"/>
        <rFont val="ＭＳ 明朝"/>
        <family val="1"/>
      </rPr>
      <t>年</t>
    </r>
  </si>
  <si>
    <r>
      <t xml:space="preserve"> 36</t>
    </r>
    <r>
      <rPr>
        <sz val="8"/>
        <rFont val="ＭＳ 明朝"/>
        <family val="1"/>
      </rPr>
      <t>年～</t>
    </r>
  </si>
  <si>
    <r>
      <t xml:space="preserve"> 46</t>
    </r>
    <r>
      <rPr>
        <sz val="8"/>
        <rFont val="ＭＳ 明朝"/>
        <family val="1"/>
      </rPr>
      <t>年～</t>
    </r>
  </si>
  <si>
    <r>
      <t xml:space="preserve"> 56</t>
    </r>
    <r>
      <rPr>
        <sz val="8"/>
        <rFont val="ＭＳ 明朝"/>
        <family val="1"/>
      </rPr>
      <t>年～</t>
    </r>
  </si>
  <si>
    <r>
      <t xml:space="preserve"> 3</t>
    </r>
    <r>
      <rPr>
        <sz val="8"/>
        <rFont val="ＭＳ 明朝"/>
        <family val="1"/>
      </rPr>
      <t>年～</t>
    </r>
  </si>
  <si>
    <r>
      <t xml:space="preserve"> 8</t>
    </r>
    <r>
      <rPr>
        <sz val="8"/>
        <rFont val="ＭＳ 明朝"/>
        <family val="1"/>
      </rPr>
      <t>年～</t>
    </r>
  </si>
  <si>
    <r>
      <t xml:space="preserve"> 13</t>
    </r>
    <r>
      <rPr>
        <sz val="8"/>
        <rFont val="ＭＳ 明朝"/>
        <family val="1"/>
      </rPr>
      <t>年～</t>
    </r>
  </si>
  <si>
    <r>
      <t xml:space="preserve"> 18</t>
    </r>
    <r>
      <rPr>
        <sz val="8"/>
        <rFont val="ＭＳ 明朝"/>
        <family val="1"/>
      </rPr>
      <t>年～</t>
    </r>
  </si>
  <si>
    <t>木　　造</t>
  </si>
  <si>
    <t>防火木造</t>
  </si>
  <si>
    <r>
      <t>非木造</t>
    </r>
    <r>
      <rPr>
        <sz val="6"/>
        <rFont val="ＭＳ 明朝"/>
        <family val="1"/>
      </rPr>
      <t xml:space="preserve"> 2)</t>
    </r>
  </si>
  <si>
    <t xml:space="preserve">以前 </t>
  </si>
  <si>
    <r>
      <t>45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</si>
  <si>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55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</si>
  <si>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</si>
  <si>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7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</si>
  <si>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12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</si>
  <si>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17</t>
    </r>
    <r>
      <rPr>
        <sz val="8"/>
        <rFont val="ＭＳ 明朝"/>
        <family val="1"/>
      </rPr>
      <t>年</t>
    </r>
    <r>
      <rPr>
        <sz val="8"/>
        <rFont val="Century Gothic"/>
        <family val="2"/>
      </rPr>
      <t xml:space="preserve"> </t>
    </r>
  </si>
  <si>
    <r>
      <t>20</t>
    </r>
    <r>
      <rPr>
        <sz val="8"/>
        <rFont val="ＭＳ 明朝"/>
        <family val="1"/>
      </rPr>
      <t>年</t>
    </r>
    <r>
      <rPr>
        <i/>
        <sz val="8"/>
        <rFont val="Century Gothic"/>
        <family val="2"/>
      </rPr>
      <t>9</t>
    </r>
    <r>
      <rPr>
        <sz val="8"/>
        <rFont val="ＭＳ 明朝"/>
        <family val="1"/>
      </rPr>
      <t>月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</si>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</sst>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  <numFmt numFmtId="195" formatCode="##,###,###,###,##0;&quot;-&quot;#,###,###,###,##0"/>
  </numFmts>
  <fonts count="14">
    <font>
      <sz val="11"/>
      <name val="ＭＳ Ｐゴシック"/>
      <family val="3"/>
    </font>
    <font>
      <sz val="8"/>
      <name val="Century Gothic"/>
      <family val="2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i/>
      <sz val="7"/>
      <name val="Century Gothic"/>
      <family val="2"/>
    </font>
    <font>
      <i/>
      <sz val="7"/>
      <name val="ＭＳ Ｐ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192" fontId="12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192" fontId="8" fillId="0" borderId="0" xfId="0" applyNumberFormat="1" applyFont="1" applyFill="1" applyBorder="1" applyAlignment="1" applyProtection="1">
      <alignment horizontal="center" vertical="center"/>
      <protection locked="0"/>
    </xf>
    <xf numFmtId="192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 quotePrefix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tabSelected="1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1.25" style="8" customWidth="1"/>
    <col min="2" max="2" width="3.75390625" style="8" customWidth="1"/>
    <col min="3" max="3" width="2.50390625" style="8" customWidth="1"/>
    <col min="4" max="4" width="7.25390625" style="8" customWidth="1"/>
    <col min="5" max="5" width="1.12109375" style="8" customWidth="1"/>
    <col min="6" max="11" width="13.625" style="8" customWidth="1"/>
    <col min="12" max="12" width="8.25390625" style="8" customWidth="1"/>
    <col min="13" max="15" width="8.125" style="8" customWidth="1"/>
    <col min="16" max="21" width="8.625" style="8" customWidth="1"/>
    <col min="22" max="16384" width="9.00390625" style="11" customWidth="1"/>
  </cols>
  <sheetData>
    <row r="1" spans="2:21" ht="17.25">
      <c r="B1" s="9" t="s">
        <v>30</v>
      </c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/>
      <c r="P1" s="9"/>
      <c r="Q1" s="10"/>
      <c r="R1" s="10"/>
      <c r="S1" s="9"/>
      <c r="T1" s="9"/>
      <c r="U1" s="9"/>
    </row>
    <row r="2" spans="3:25" ht="30" customHeight="1">
      <c r="C2" s="10"/>
      <c r="D2" s="10"/>
      <c r="E2" s="10"/>
      <c r="F2" s="10"/>
      <c r="G2" s="10"/>
      <c r="H2" s="10"/>
      <c r="I2" s="12" t="s">
        <v>24</v>
      </c>
      <c r="J2" s="37" t="s">
        <v>25</v>
      </c>
      <c r="K2" s="10"/>
      <c r="L2" s="10"/>
      <c r="M2" s="10"/>
      <c r="P2" s="10"/>
      <c r="Q2" s="10"/>
      <c r="R2" s="10"/>
      <c r="S2" s="10"/>
      <c r="T2" s="10"/>
      <c r="U2" s="10"/>
      <c r="V2" s="13"/>
      <c r="W2" s="13"/>
      <c r="X2" s="8"/>
      <c r="Y2" s="8"/>
    </row>
    <row r="3" spans="1:25" s="14" customFormat="1" ht="30" customHeight="1">
      <c r="A3" s="73" t="s">
        <v>13</v>
      </c>
      <c r="B3" s="74"/>
      <c r="C3" s="74"/>
      <c r="D3" s="74"/>
      <c r="E3" s="74"/>
      <c r="F3" s="74"/>
      <c r="G3" s="74"/>
      <c r="H3" s="74"/>
      <c r="I3" s="74"/>
      <c r="J3" s="15"/>
      <c r="K3" s="15"/>
      <c r="L3" s="15"/>
      <c r="M3" s="15"/>
      <c r="N3" s="15"/>
      <c r="O3" s="15"/>
      <c r="P3" s="15"/>
      <c r="Q3" s="10"/>
      <c r="R3" s="10"/>
      <c r="S3" s="15"/>
      <c r="T3" s="15"/>
      <c r="U3" s="15"/>
      <c r="V3" s="16"/>
      <c r="W3" s="16"/>
      <c r="X3" s="17"/>
      <c r="Y3" s="17"/>
    </row>
    <row r="4" spans="1:25" ht="15" customHeight="1" thickBot="1">
      <c r="A4" s="9" t="s">
        <v>14</v>
      </c>
      <c r="B4" s="9"/>
      <c r="C4" s="38"/>
      <c r="D4" s="38"/>
      <c r="E4" s="9"/>
      <c r="F4" s="9"/>
      <c r="G4" s="9"/>
      <c r="H4" s="9"/>
      <c r="I4" s="9"/>
      <c r="K4" s="39" t="s">
        <v>26</v>
      </c>
      <c r="L4" s="9"/>
      <c r="M4" s="9"/>
      <c r="N4" s="9"/>
      <c r="O4" s="9"/>
      <c r="P4" s="9"/>
      <c r="Q4" s="9"/>
      <c r="R4" s="9"/>
      <c r="T4" s="11"/>
      <c r="V4" s="8"/>
      <c r="W4" s="18"/>
      <c r="X4" s="8"/>
      <c r="Y4" s="8"/>
    </row>
    <row r="5" spans="1:22" ht="15" customHeight="1" thickTop="1">
      <c r="A5" s="19"/>
      <c r="B5" s="52" t="s">
        <v>15</v>
      </c>
      <c r="C5" s="53"/>
      <c r="D5" s="53"/>
      <c r="E5" s="20"/>
      <c r="F5" s="56" t="s">
        <v>16</v>
      </c>
      <c r="G5" s="59" t="s">
        <v>17</v>
      </c>
      <c r="H5" s="60"/>
      <c r="I5" s="60"/>
      <c r="J5" s="60"/>
      <c r="K5" s="61"/>
      <c r="L5" s="69" t="s">
        <v>31</v>
      </c>
      <c r="M5" s="70"/>
      <c r="N5" s="70"/>
      <c r="O5" s="70"/>
      <c r="P5" s="70"/>
      <c r="Q5" s="70"/>
      <c r="R5" s="70"/>
      <c r="S5" s="71"/>
      <c r="T5" s="69" t="s">
        <v>32</v>
      </c>
      <c r="U5" s="72"/>
      <c r="V5" s="72"/>
    </row>
    <row r="6" spans="1:23" s="8" customFormat="1" ht="15" customHeight="1">
      <c r="A6" s="22"/>
      <c r="B6" s="54"/>
      <c r="C6" s="54"/>
      <c r="D6" s="54"/>
      <c r="E6" s="23"/>
      <c r="F6" s="57"/>
      <c r="G6" s="62" t="s">
        <v>18</v>
      </c>
      <c r="H6" s="64" t="s">
        <v>19</v>
      </c>
      <c r="I6" s="65"/>
      <c r="J6" s="65"/>
      <c r="K6" s="66"/>
      <c r="L6" s="41" t="s">
        <v>33</v>
      </c>
      <c r="M6" s="42" t="s">
        <v>34</v>
      </c>
      <c r="N6" s="42" t="s">
        <v>35</v>
      </c>
      <c r="O6" s="42" t="s">
        <v>36</v>
      </c>
      <c r="P6" s="43" t="s">
        <v>37</v>
      </c>
      <c r="Q6" s="43" t="s">
        <v>38</v>
      </c>
      <c r="R6" s="43" t="s">
        <v>39</v>
      </c>
      <c r="S6" s="43" t="s">
        <v>40</v>
      </c>
      <c r="T6" s="49" t="s">
        <v>41</v>
      </c>
      <c r="U6" s="49" t="s">
        <v>42</v>
      </c>
      <c r="V6" s="51" t="s">
        <v>43</v>
      </c>
      <c r="W6" s="21"/>
    </row>
    <row r="7" spans="1:23" s="8" customFormat="1" ht="21" customHeight="1">
      <c r="A7" s="25"/>
      <c r="B7" s="55"/>
      <c r="C7" s="55"/>
      <c r="D7" s="55"/>
      <c r="E7" s="26"/>
      <c r="F7" s="58"/>
      <c r="G7" s="63"/>
      <c r="H7" s="27" t="s">
        <v>20</v>
      </c>
      <c r="I7" s="27" t="s">
        <v>21</v>
      </c>
      <c r="J7" s="27" t="s">
        <v>22</v>
      </c>
      <c r="K7" s="36" t="s">
        <v>23</v>
      </c>
      <c r="L7" s="44" t="s">
        <v>44</v>
      </c>
      <c r="M7" s="45" t="s">
        <v>45</v>
      </c>
      <c r="N7" s="45" t="s">
        <v>46</v>
      </c>
      <c r="O7" s="46" t="s">
        <v>47</v>
      </c>
      <c r="P7" s="47" t="s">
        <v>48</v>
      </c>
      <c r="Q7" s="47" t="s">
        <v>49</v>
      </c>
      <c r="R7" s="48" t="s">
        <v>50</v>
      </c>
      <c r="S7" s="48" t="s">
        <v>51</v>
      </c>
      <c r="T7" s="50"/>
      <c r="U7" s="50"/>
      <c r="V7" s="40"/>
      <c r="W7" s="21"/>
    </row>
    <row r="8" spans="1:23" s="8" customFormat="1" ht="9" customHeight="1">
      <c r="A8" s="9"/>
      <c r="B8" s="9"/>
      <c r="C8" s="22"/>
      <c r="D8" s="22"/>
      <c r="E8" s="23"/>
      <c r="F8" s="24"/>
      <c r="G8" s="22"/>
      <c r="H8" s="21"/>
      <c r="I8" s="21"/>
      <c r="J8" s="21"/>
      <c r="K8" s="28"/>
      <c r="L8" s="21"/>
      <c r="M8" s="21"/>
      <c r="N8" s="22"/>
      <c r="O8" s="21"/>
      <c r="P8" s="21"/>
      <c r="Q8" s="28"/>
      <c r="R8" s="21"/>
      <c r="S8" s="21"/>
      <c r="T8" s="21"/>
      <c r="U8" s="28"/>
      <c r="V8" s="21"/>
      <c r="W8" s="21"/>
    </row>
    <row r="9" spans="1:25" ht="18" customHeight="1">
      <c r="A9" s="11"/>
      <c r="B9" s="1" t="s">
        <v>0</v>
      </c>
      <c r="C9" s="29">
        <v>10</v>
      </c>
      <c r="D9" s="30" t="s">
        <v>1</v>
      </c>
      <c r="E9" s="31"/>
      <c r="F9" s="5">
        <v>1032700</v>
      </c>
      <c r="G9" s="6">
        <v>620000</v>
      </c>
      <c r="H9" s="6">
        <v>397800</v>
      </c>
      <c r="I9" s="6">
        <v>48900</v>
      </c>
      <c r="J9" s="6">
        <v>301100</v>
      </c>
      <c r="K9" s="6">
        <v>47800</v>
      </c>
      <c r="L9" s="6">
        <v>137100</v>
      </c>
      <c r="M9" s="6">
        <v>125800</v>
      </c>
      <c r="N9" s="6">
        <v>267500</v>
      </c>
      <c r="O9" s="6">
        <v>263800</v>
      </c>
      <c r="P9" s="6">
        <v>151900</v>
      </c>
      <c r="Q9" s="7">
        <v>67200</v>
      </c>
      <c r="R9" s="7" t="s">
        <v>52</v>
      </c>
      <c r="S9" s="7" t="s">
        <v>52</v>
      </c>
      <c r="T9" s="6">
        <v>341700</v>
      </c>
      <c r="U9" s="6">
        <v>319900</v>
      </c>
      <c r="V9" s="6">
        <v>371100</v>
      </c>
      <c r="W9" s="22"/>
      <c r="X9" s="8"/>
      <c r="Y9" s="8"/>
    </row>
    <row r="10" spans="1:25" ht="18" customHeight="1">
      <c r="A10" s="11"/>
      <c r="B10" s="9"/>
      <c r="C10" s="29">
        <v>15</v>
      </c>
      <c r="D10" s="29"/>
      <c r="E10" s="31"/>
      <c r="F10" s="5">
        <v>1092900</v>
      </c>
      <c r="G10" s="6">
        <v>661500</v>
      </c>
      <c r="H10" s="6">
        <v>415300</v>
      </c>
      <c r="I10" s="6">
        <v>52700</v>
      </c>
      <c r="J10" s="6">
        <v>321800</v>
      </c>
      <c r="K10" s="6">
        <v>40900</v>
      </c>
      <c r="L10" s="6">
        <v>118900</v>
      </c>
      <c r="M10" s="6">
        <v>112200</v>
      </c>
      <c r="N10" s="6">
        <v>224900</v>
      </c>
      <c r="O10" s="6">
        <v>257900</v>
      </c>
      <c r="P10" s="6">
        <v>141900</v>
      </c>
      <c r="Q10" s="6">
        <v>146700</v>
      </c>
      <c r="R10" s="7">
        <v>56800</v>
      </c>
      <c r="S10" s="7" t="s">
        <v>52</v>
      </c>
      <c r="T10" s="6">
        <v>363600</v>
      </c>
      <c r="U10" s="6">
        <v>304300</v>
      </c>
      <c r="V10" s="6">
        <v>425000</v>
      </c>
      <c r="W10" s="22"/>
      <c r="X10" s="8"/>
      <c r="Y10" s="8"/>
    </row>
    <row r="11" spans="1:25" ht="18" customHeight="1">
      <c r="A11" s="11"/>
      <c r="B11" s="1"/>
      <c r="C11" s="2">
        <v>20</v>
      </c>
      <c r="D11" s="29"/>
      <c r="E11" s="31"/>
      <c r="F11" s="3">
        <v>1147600</v>
      </c>
      <c r="G11" s="4">
        <v>701800</v>
      </c>
      <c r="H11" s="4">
        <v>429900</v>
      </c>
      <c r="I11" s="4">
        <v>48200</v>
      </c>
      <c r="J11" s="4">
        <v>341200</v>
      </c>
      <c r="K11" s="4">
        <v>40500</v>
      </c>
      <c r="L11" s="4">
        <v>102600</v>
      </c>
      <c r="M11" s="4">
        <v>97500</v>
      </c>
      <c r="N11" s="4">
        <v>214800</v>
      </c>
      <c r="O11" s="4">
        <v>215900</v>
      </c>
      <c r="P11" s="4">
        <v>120900</v>
      </c>
      <c r="Q11" s="4">
        <v>128600</v>
      </c>
      <c r="R11" s="4">
        <v>126400</v>
      </c>
      <c r="S11" s="4">
        <v>55900</v>
      </c>
      <c r="T11" s="4">
        <v>332500</v>
      </c>
      <c r="U11" s="4">
        <v>341600</v>
      </c>
      <c r="V11" s="4">
        <v>473400</v>
      </c>
      <c r="W11" s="22"/>
      <c r="X11" s="8"/>
      <c r="Y11" s="8"/>
    </row>
    <row r="12" spans="1:25" ht="9" customHeight="1">
      <c r="A12" s="9"/>
      <c r="B12" s="9"/>
      <c r="C12" s="29"/>
      <c r="D12" s="29"/>
      <c r="E12" s="31"/>
      <c r="F12" s="5"/>
      <c r="G12" s="6"/>
      <c r="H12" s="6"/>
      <c r="I12" s="6"/>
      <c r="J12" s="6"/>
      <c r="K12" s="6"/>
      <c r="L12" s="32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21"/>
      <c r="X12" s="8"/>
      <c r="Y12" s="8"/>
    </row>
    <row r="13" spans="1:25" ht="18" customHeight="1">
      <c r="A13" s="11"/>
      <c r="B13" s="67" t="s">
        <v>2</v>
      </c>
      <c r="C13" s="68"/>
      <c r="D13" s="68"/>
      <c r="E13" s="31"/>
      <c r="F13" s="5">
        <v>494260</v>
      </c>
      <c r="G13" s="6">
        <v>258350</v>
      </c>
      <c r="H13" s="6">
        <v>229090</v>
      </c>
      <c r="I13" s="6">
        <f>19830+2970</f>
        <v>22800</v>
      </c>
      <c r="J13" s="6">
        <v>186100</v>
      </c>
      <c r="K13" s="6">
        <v>20200</v>
      </c>
      <c r="L13" s="6">
        <v>20330</v>
      </c>
      <c r="M13" s="6">
        <v>33140</v>
      </c>
      <c r="N13" s="6">
        <v>92010</v>
      </c>
      <c r="O13" s="6">
        <v>105660</v>
      </c>
      <c r="P13" s="6">
        <v>54710</v>
      </c>
      <c r="Q13" s="6">
        <v>58630</v>
      </c>
      <c r="R13" s="6">
        <v>60310</v>
      </c>
      <c r="S13" s="6">
        <v>26130</v>
      </c>
      <c r="T13" s="6">
        <v>89400</v>
      </c>
      <c r="U13" s="6">
        <v>120940</v>
      </c>
      <c r="V13" s="6">
        <f>242470+40340+1120</f>
        <v>283930</v>
      </c>
      <c r="W13" s="22"/>
      <c r="X13" s="8"/>
      <c r="Y13" s="8"/>
    </row>
    <row r="14" spans="1:25" ht="18" customHeight="1">
      <c r="A14" s="18"/>
      <c r="B14" s="67" t="s">
        <v>3</v>
      </c>
      <c r="C14" s="68"/>
      <c r="D14" s="68"/>
      <c r="E14" s="31"/>
      <c r="F14" s="5">
        <v>100960</v>
      </c>
      <c r="G14" s="6">
        <v>70010</v>
      </c>
      <c r="H14" s="6">
        <v>29840</v>
      </c>
      <c r="I14" s="6">
        <v>3990</v>
      </c>
      <c r="J14" s="6">
        <v>22150</v>
      </c>
      <c r="K14" s="6">
        <v>3690</v>
      </c>
      <c r="L14" s="6">
        <v>14630</v>
      </c>
      <c r="M14" s="6">
        <v>12390</v>
      </c>
      <c r="N14" s="6">
        <v>20580</v>
      </c>
      <c r="O14" s="6">
        <v>16850</v>
      </c>
      <c r="P14" s="6">
        <v>7690</v>
      </c>
      <c r="Q14" s="6">
        <v>9360</v>
      </c>
      <c r="R14" s="6">
        <v>8550</v>
      </c>
      <c r="S14" s="6">
        <v>4770</v>
      </c>
      <c r="T14" s="6">
        <v>39760</v>
      </c>
      <c r="U14" s="6">
        <v>30640</v>
      </c>
      <c r="V14" s="6">
        <f>25890+4580+90</f>
        <v>30560</v>
      </c>
      <c r="W14" s="22"/>
      <c r="X14" s="8"/>
      <c r="Y14" s="8"/>
    </row>
    <row r="15" spans="1:25" ht="18" customHeight="1">
      <c r="A15" s="9"/>
      <c r="B15" s="67" t="s">
        <v>4</v>
      </c>
      <c r="C15" s="68"/>
      <c r="D15" s="68"/>
      <c r="E15" s="31"/>
      <c r="F15" s="5">
        <v>11120</v>
      </c>
      <c r="G15" s="6">
        <v>8360</v>
      </c>
      <c r="H15" s="6">
        <v>2690</v>
      </c>
      <c r="I15" s="6">
        <v>820</v>
      </c>
      <c r="J15" s="6">
        <v>1540</v>
      </c>
      <c r="K15" s="6">
        <v>320</v>
      </c>
      <c r="L15" s="6">
        <v>2220</v>
      </c>
      <c r="M15" s="6">
        <v>1360</v>
      </c>
      <c r="N15" s="6">
        <v>2110</v>
      </c>
      <c r="O15" s="6">
        <v>1600</v>
      </c>
      <c r="P15" s="6">
        <v>900</v>
      </c>
      <c r="Q15" s="6">
        <v>990</v>
      </c>
      <c r="R15" s="6">
        <v>930</v>
      </c>
      <c r="S15" s="6">
        <v>400</v>
      </c>
      <c r="T15" s="6">
        <v>5090</v>
      </c>
      <c r="U15" s="6">
        <v>4200</v>
      </c>
      <c r="V15" s="6">
        <f>1220+490+130</f>
        <v>1840</v>
      </c>
      <c r="W15" s="22"/>
      <c r="X15" s="8"/>
      <c r="Y15" s="8"/>
    </row>
    <row r="16" spans="1:25" ht="18" customHeight="1">
      <c r="A16" s="9"/>
      <c r="B16" s="67" t="s">
        <v>5</v>
      </c>
      <c r="C16" s="68"/>
      <c r="D16" s="68"/>
      <c r="E16" s="31"/>
      <c r="F16" s="5">
        <v>38130</v>
      </c>
      <c r="G16" s="6">
        <v>26540</v>
      </c>
      <c r="H16" s="6">
        <v>10800</v>
      </c>
      <c r="I16" s="6">
        <v>2920</v>
      </c>
      <c r="J16" s="6">
        <v>6940</v>
      </c>
      <c r="K16" s="6">
        <v>940</v>
      </c>
      <c r="L16" s="6">
        <v>4960</v>
      </c>
      <c r="M16" s="6">
        <v>4220</v>
      </c>
      <c r="N16" s="6">
        <v>7640</v>
      </c>
      <c r="O16" s="6">
        <v>6990</v>
      </c>
      <c r="P16" s="6">
        <v>3720</v>
      </c>
      <c r="Q16" s="6">
        <v>4890</v>
      </c>
      <c r="R16" s="6">
        <v>3690</v>
      </c>
      <c r="S16" s="6">
        <v>920</v>
      </c>
      <c r="T16" s="6">
        <v>16050</v>
      </c>
      <c r="U16" s="6">
        <v>10690</v>
      </c>
      <c r="V16" s="6">
        <f>6200+5100+100</f>
        <v>11400</v>
      </c>
      <c r="W16" s="22"/>
      <c r="X16" s="8"/>
      <c r="Y16" s="8"/>
    </row>
    <row r="17" spans="1:25" ht="18" customHeight="1">
      <c r="A17" s="9"/>
      <c r="B17" s="67" t="s">
        <v>6</v>
      </c>
      <c r="C17" s="68"/>
      <c r="D17" s="68"/>
      <c r="E17" s="31"/>
      <c r="F17" s="5">
        <v>56450</v>
      </c>
      <c r="G17" s="6">
        <v>41230</v>
      </c>
      <c r="H17" s="6">
        <v>15060</v>
      </c>
      <c r="I17" s="6">
        <v>2200</v>
      </c>
      <c r="J17" s="6">
        <v>10590</v>
      </c>
      <c r="K17" s="6">
        <v>2270</v>
      </c>
      <c r="L17" s="6">
        <v>9360</v>
      </c>
      <c r="M17" s="6">
        <v>8390</v>
      </c>
      <c r="N17" s="6">
        <v>11350</v>
      </c>
      <c r="O17" s="6">
        <v>6980</v>
      </c>
      <c r="P17" s="6">
        <v>4620</v>
      </c>
      <c r="Q17" s="6">
        <v>5380</v>
      </c>
      <c r="R17" s="6">
        <v>6800</v>
      </c>
      <c r="S17" s="6">
        <v>2640</v>
      </c>
      <c r="T17" s="6">
        <v>26380</v>
      </c>
      <c r="U17" s="6">
        <v>17570</v>
      </c>
      <c r="V17" s="6">
        <f>7760+4410+330</f>
        <v>12500</v>
      </c>
      <c r="W17" s="21"/>
      <c r="X17" s="8"/>
      <c r="Y17" s="8"/>
    </row>
    <row r="18" spans="1:25" ht="18" customHeight="1">
      <c r="A18" s="9"/>
      <c r="B18" s="67" t="s">
        <v>27</v>
      </c>
      <c r="C18" s="67"/>
      <c r="D18" s="67"/>
      <c r="E18" s="31"/>
      <c r="F18" s="5">
        <v>170020</v>
      </c>
      <c r="G18" s="6">
        <v>108810</v>
      </c>
      <c r="H18" s="6">
        <v>58700</v>
      </c>
      <c r="I18" s="6">
        <v>5620</v>
      </c>
      <c r="J18" s="6">
        <v>47290</v>
      </c>
      <c r="K18" s="6">
        <v>5790</v>
      </c>
      <c r="L18" s="6">
        <v>14630</v>
      </c>
      <c r="M18" s="6">
        <v>15610</v>
      </c>
      <c r="N18" s="6">
        <v>35770</v>
      </c>
      <c r="O18" s="6">
        <v>28790</v>
      </c>
      <c r="P18" s="6">
        <v>17330</v>
      </c>
      <c r="Q18" s="6">
        <v>18120</v>
      </c>
      <c r="R18" s="6">
        <v>18690</v>
      </c>
      <c r="S18" s="6">
        <v>8070</v>
      </c>
      <c r="T18" s="6">
        <v>39670</v>
      </c>
      <c r="U18" s="6">
        <v>80040</v>
      </c>
      <c r="V18" s="6">
        <f>33750+16250+310</f>
        <v>50310</v>
      </c>
      <c r="W18" s="22"/>
      <c r="X18" s="8"/>
      <c r="Y18" s="8"/>
    </row>
    <row r="19" spans="1:25" ht="18" customHeight="1">
      <c r="A19" s="9"/>
      <c r="B19" s="67" t="s">
        <v>7</v>
      </c>
      <c r="C19" s="67"/>
      <c r="D19" s="67"/>
      <c r="E19" s="31"/>
      <c r="F19" s="5">
        <v>15160</v>
      </c>
      <c r="G19" s="6">
        <v>11510</v>
      </c>
      <c r="H19" s="6">
        <v>3510</v>
      </c>
      <c r="I19" s="6">
        <v>430</v>
      </c>
      <c r="J19" s="6">
        <v>2790</v>
      </c>
      <c r="K19" s="6">
        <v>290</v>
      </c>
      <c r="L19" s="6">
        <v>3080</v>
      </c>
      <c r="M19" s="6">
        <v>2550</v>
      </c>
      <c r="N19" s="6">
        <v>3180</v>
      </c>
      <c r="O19" s="6">
        <v>2250</v>
      </c>
      <c r="P19" s="6">
        <v>1030</v>
      </c>
      <c r="Q19" s="6">
        <v>990</v>
      </c>
      <c r="R19" s="6">
        <v>900</v>
      </c>
      <c r="S19" s="6">
        <v>560</v>
      </c>
      <c r="T19" s="6">
        <v>5320</v>
      </c>
      <c r="U19" s="6">
        <v>7760</v>
      </c>
      <c r="V19" s="6">
        <f>1310+730+40</f>
        <v>2080</v>
      </c>
      <c r="W19" s="22"/>
      <c r="X19" s="8"/>
      <c r="Y19" s="8"/>
    </row>
    <row r="20" spans="1:25" ht="18" customHeight="1">
      <c r="A20" s="9"/>
      <c r="B20" s="67" t="s">
        <v>8</v>
      </c>
      <c r="C20" s="67"/>
      <c r="D20" s="67"/>
      <c r="E20" s="31"/>
      <c r="F20" s="5">
        <v>20990</v>
      </c>
      <c r="G20" s="6">
        <v>14410</v>
      </c>
      <c r="H20" s="6">
        <v>6240</v>
      </c>
      <c r="I20" s="6">
        <v>840</v>
      </c>
      <c r="J20" s="6">
        <v>4770</v>
      </c>
      <c r="K20" s="6">
        <v>630</v>
      </c>
      <c r="L20" s="6">
        <v>4320</v>
      </c>
      <c r="M20" s="6">
        <v>1160</v>
      </c>
      <c r="N20" s="6">
        <v>3240</v>
      </c>
      <c r="O20" s="6">
        <v>2850</v>
      </c>
      <c r="P20" s="6">
        <v>1510</v>
      </c>
      <c r="Q20" s="6">
        <v>1620</v>
      </c>
      <c r="R20" s="6">
        <v>1820</v>
      </c>
      <c r="S20" s="6">
        <v>1070</v>
      </c>
      <c r="T20" s="6">
        <v>12030</v>
      </c>
      <c r="U20" s="6">
        <v>4970</v>
      </c>
      <c r="V20" s="6">
        <f>2900+1030+60</f>
        <v>3990</v>
      </c>
      <c r="W20" s="22"/>
      <c r="X20" s="8"/>
      <c r="Y20" s="8"/>
    </row>
    <row r="21" spans="1:25" ht="18" customHeight="1">
      <c r="A21" s="9"/>
      <c r="B21" s="67" t="s">
        <v>9</v>
      </c>
      <c r="C21" s="67"/>
      <c r="D21" s="67"/>
      <c r="E21" s="31"/>
      <c r="F21" s="5">
        <v>14850</v>
      </c>
      <c r="G21" s="6">
        <v>11630</v>
      </c>
      <c r="H21" s="6">
        <v>3150</v>
      </c>
      <c r="I21" s="6">
        <v>790</v>
      </c>
      <c r="J21" s="6">
        <v>2070</v>
      </c>
      <c r="K21" s="6">
        <v>280</v>
      </c>
      <c r="L21" s="6">
        <v>5510</v>
      </c>
      <c r="M21" s="6">
        <v>1060</v>
      </c>
      <c r="N21" s="6">
        <v>1530</v>
      </c>
      <c r="O21" s="6">
        <v>2000</v>
      </c>
      <c r="P21" s="6">
        <v>1100</v>
      </c>
      <c r="Q21" s="6">
        <v>990</v>
      </c>
      <c r="R21" s="6">
        <v>1260</v>
      </c>
      <c r="S21" s="6">
        <v>350</v>
      </c>
      <c r="T21" s="6">
        <v>9930</v>
      </c>
      <c r="U21" s="6">
        <v>2990</v>
      </c>
      <c r="V21" s="6">
        <f>1210+700+20</f>
        <v>1930</v>
      </c>
      <c r="W21" s="22"/>
      <c r="X21" s="8"/>
      <c r="Y21" s="8"/>
    </row>
    <row r="22" spans="1:25" ht="18" customHeight="1">
      <c r="A22" s="9"/>
      <c r="B22" s="67" t="s">
        <v>10</v>
      </c>
      <c r="C22" s="67"/>
      <c r="D22" s="67"/>
      <c r="E22" s="31"/>
      <c r="F22" s="5">
        <v>11150</v>
      </c>
      <c r="G22" s="6">
        <v>7120</v>
      </c>
      <c r="H22" s="6">
        <v>3760</v>
      </c>
      <c r="I22" s="6">
        <v>1010</v>
      </c>
      <c r="J22" s="6">
        <v>1950</v>
      </c>
      <c r="K22" s="6">
        <v>800</v>
      </c>
      <c r="L22" s="6">
        <v>1520</v>
      </c>
      <c r="M22" s="6">
        <v>1440</v>
      </c>
      <c r="N22" s="6">
        <v>2290</v>
      </c>
      <c r="O22" s="6">
        <v>1970</v>
      </c>
      <c r="P22" s="6">
        <v>940</v>
      </c>
      <c r="Q22" s="6">
        <v>850</v>
      </c>
      <c r="R22" s="6">
        <v>970</v>
      </c>
      <c r="S22" s="6">
        <v>460</v>
      </c>
      <c r="T22" s="6">
        <v>5020</v>
      </c>
      <c r="U22" s="6">
        <v>2890</v>
      </c>
      <c r="V22" s="6">
        <f>2370+810+50</f>
        <v>3230</v>
      </c>
      <c r="W22" s="22"/>
      <c r="X22" s="8"/>
      <c r="Y22" s="8"/>
    </row>
    <row r="23" spans="1:25" ht="18" customHeight="1">
      <c r="A23" s="9"/>
      <c r="B23" s="67" t="s">
        <v>11</v>
      </c>
      <c r="C23" s="67"/>
      <c r="D23" s="67"/>
      <c r="E23" s="31"/>
      <c r="F23" s="5">
        <v>78640</v>
      </c>
      <c r="G23" s="6">
        <v>44340</v>
      </c>
      <c r="H23" s="6">
        <v>32760</v>
      </c>
      <c r="I23" s="6">
        <v>1180</v>
      </c>
      <c r="J23" s="6">
        <v>29010</v>
      </c>
      <c r="K23" s="6">
        <v>2580</v>
      </c>
      <c r="L23" s="6">
        <v>5490</v>
      </c>
      <c r="M23" s="6">
        <v>3820</v>
      </c>
      <c r="N23" s="6">
        <v>9750</v>
      </c>
      <c r="O23" s="6">
        <v>13480</v>
      </c>
      <c r="P23" s="6">
        <v>12410</v>
      </c>
      <c r="Q23" s="6">
        <v>12440</v>
      </c>
      <c r="R23" s="6">
        <v>9290</v>
      </c>
      <c r="S23" s="6">
        <v>4850</v>
      </c>
      <c r="T23" s="6">
        <v>24840</v>
      </c>
      <c r="U23" s="6">
        <v>18660</v>
      </c>
      <c r="V23" s="6">
        <f>24360+10470+300</f>
        <v>35130</v>
      </c>
      <c r="W23" s="22"/>
      <c r="X23" s="8"/>
      <c r="Y23" s="8"/>
    </row>
    <row r="24" spans="1:25" ht="18" customHeight="1">
      <c r="A24" s="9"/>
      <c r="B24" s="67" t="s">
        <v>12</v>
      </c>
      <c r="C24" s="68"/>
      <c r="D24" s="68"/>
      <c r="E24" s="31"/>
      <c r="F24" s="5">
        <v>43330</v>
      </c>
      <c r="G24" s="6">
        <v>31340</v>
      </c>
      <c r="H24" s="6">
        <v>11220</v>
      </c>
      <c r="I24" s="6">
        <v>2270</v>
      </c>
      <c r="J24" s="6">
        <v>8100</v>
      </c>
      <c r="K24" s="6">
        <v>860</v>
      </c>
      <c r="L24" s="6">
        <v>2270</v>
      </c>
      <c r="M24" s="6">
        <v>2340</v>
      </c>
      <c r="N24" s="6">
        <v>7960</v>
      </c>
      <c r="O24" s="6">
        <v>10770</v>
      </c>
      <c r="P24" s="6">
        <v>5770</v>
      </c>
      <c r="Q24" s="6">
        <v>5340</v>
      </c>
      <c r="R24" s="6">
        <v>4430</v>
      </c>
      <c r="S24" s="6">
        <v>2560</v>
      </c>
      <c r="T24" s="6">
        <v>12680</v>
      </c>
      <c r="U24" s="6">
        <v>17330</v>
      </c>
      <c r="V24" s="6">
        <f>9960+3260+100</f>
        <v>13320</v>
      </c>
      <c r="W24" s="22"/>
      <c r="X24" s="8"/>
      <c r="Y24" s="8"/>
    </row>
    <row r="25" spans="1:25" ht="18" customHeight="1">
      <c r="A25" s="9"/>
      <c r="B25" s="67" t="s">
        <v>28</v>
      </c>
      <c r="C25" s="68"/>
      <c r="D25" s="68"/>
      <c r="E25" s="31"/>
      <c r="F25" s="5">
        <v>12210</v>
      </c>
      <c r="G25" s="6">
        <v>10380</v>
      </c>
      <c r="H25" s="6">
        <v>1760</v>
      </c>
      <c r="I25" s="6">
        <v>420</v>
      </c>
      <c r="J25" s="6">
        <v>1200</v>
      </c>
      <c r="K25" s="6">
        <v>140</v>
      </c>
      <c r="L25" s="6">
        <v>2860</v>
      </c>
      <c r="M25" s="6">
        <v>1170</v>
      </c>
      <c r="N25" s="6">
        <v>2430</v>
      </c>
      <c r="O25" s="6">
        <v>1620</v>
      </c>
      <c r="P25" s="6">
        <v>940</v>
      </c>
      <c r="Q25" s="6">
        <v>1030</v>
      </c>
      <c r="R25" s="6">
        <v>1430</v>
      </c>
      <c r="S25" s="6">
        <v>350</v>
      </c>
      <c r="T25" s="6">
        <v>8570</v>
      </c>
      <c r="U25" s="6">
        <v>2600</v>
      </c>
      <c r="V25" s="6">
        <f>750+240+50</f>
        <v>1040</v>
      </c>
      <c r="W25" s="22"/>
      <c r="X25" s="8"/>
      <c r="Y25" s="8"/>
    </row>
    <row r="26" spans="1:25" ht="18" customHeight="1">
      <c r="A26" s="9"/>
      <c r="B26" s="67" t="s">
        <v>29</v>
      </c>
      <c r="C26" s="68"/>
      <c r="D26" s="68"/>
      <c r="E26" s="31"/>
      <c r="F26" s="6">
        <v>11170</v>
      </c>
      <c r="G26" s="6">
        <v>8880</v>
      </c>
      <c r="H26" s="6">
        <v>2180</v>
      </c>
      <c r="I26" s="6">
        <v>440</v>
      </c>
      <c r="J26" s="6">
        <v>1320</v>
      </c>
      <c r="K26" s="6">
        <v>420</v>
      </c>
      <c r="L26" s="6">
        <v>2260</v>
      </c>
      <c r="M26" s="6">
        <v>1520</v>
      </c>
      <c r="N26" s="6">
        <v>2190</v>
      </c>
      <c r="O26" s="6">
        <v>1820</v>
      </c>
      <c r="P26" s="6">
        <v>840</v>
      </c>
      <c r="Q26" s="6">
        <v>870</v>
      </c>
      <c r="R26" s="6">
        <v>710</v>
      </c>
      <c r="S26" s="6">
        <v>210</v>
      </c>
      <c r="T26" s="6">
        <v>6540</v>
      </c>
      <c r="U26" s="6">
        <v>2920</v>
      </c>
      <c r="V26" s="6">
        <f>1260+390+60</f>
        <v>1710</v>
      </c>
      <c r="W26" s="22"/>
      <c r="X26" s="8"/>
      <c r="Y26" s="8"/>
    </row>
    <row r="27" spans="1:25" ht="9" customHeight="1" thickBot="1">
      <c r="A27" s="34"/>
      <c r="B27" s="34"/>
      <c r="C27" s="34"/>
      <c r="D27" s="34"/>
      <c r="E27" s="3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1"/>
      <c r="X27" s="8"/>
      <c r="Y27" s="8"/>
    </row>
    <row r="28" ht="14.25" thickTop="1"/>
  </sheetData>
  <mergeCells count="25">
    <mergeCell ref="B24:D24"/>
    <mergeCell ref="B15:D15"/>
    <mergeCell ref="B16:D16"/>
    <mergeCell ref="B26:D26"/>
    <mergeCell ref="L5:S5"/>
    <mergeCell ref="T5:V5"/>
    <mergeCell ref="A3:I3"/>
    <mergeCell ref="B19:D19"/>
    <mergeCell ref="B20:D20"/>
    <mergeCell ref="B25:D25"/>
    <mergeCell ref="B21:D21"/>
    <mergeCell ref="B22:D22"/>
    <mergeCell ref="B23:D23"/>
    <mergeCell ref="B13:D13"/>
    <mergeCell ref="B14:D14"/>
    <mergeCell ref="B17:D17"/>
    <mergeCell ref="B18:D18"/>
    <mergeCell ref="T6:T7"/>
    <mergeCell ref="U6:U7"/>
    <mergeCell ref="V6:V7"/>
    <mergeCell ref="B5:D7"/>
    <mergeCell ref="F5:F7"/>
    <mergeCell ref="G5:K5"/>
    <mergeCell ref="G6:G7"/>
    <mergeCell ref="H6:K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2010-03-25T08:58:27Z</cp:lastPrinted>
  <dcterms:created xsi:type="dcterms:W3CDTF">2006-02-16T08:41:14Z</dcterms:created>
  <dcterms:modified xsi:type="dcterms:W3CDTF">2010-03-25T08:59:25Z</dcterms:modified>
  <cp:category/>
  <cp:version/>
  <cp:contentType/>
  <cp:contentStatus/>
</cp:coreProperties>
</file>