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g04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<sst xmlns="http://schemas.openxmlformats.org/spreadsheetml/2006/main" count="99" uniqueCount="90">
  <si>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</si>
  <si>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</si>
  <si>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</si>
  <si>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</si>
  <si>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</si>
  <si>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</si>
  <si>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</si>
  <si>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</si>
  <si>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</si>
  <si>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</si>
  <si>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</si>
  <si>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</si>
  <si>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市　区　町</t>
  </si>
  <si>
    <t>総　　数</t>
  </si>
  <si>
    <r>
      <t xml:space="preserve">1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</si>
  <si>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>30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人以上</t>
    </r>
  </si>
  <si>
    <t>１事業所
当たり
従業者数</t>
  </si>
  <si>
    <t>事業所数</t>
  </si>
  <si>
    <t>従業者数</t>
  </si>
  <si>
    <t>1</t>
  </si>
  <si>
    <t>広島市</t>
  </si>
  <si>
    <t>2</t>
  </si>
  <si>
    <t>3</t>
  </si>
  <si>
    <t>4</t>
  </si>
  <si>
    <t>5</t>
  </si>
  <si>
    <t>6</t>
  </si>
  <si>
    <t>安佐南区</t>
  </si>
  <si>
    <t>7</t>
  </si>
  <si>
    <t>安佐北区</t>
  </si>
  <si>
    <t>8</t>
  </si>
  <si>
    <t>9</t>
  </si>
  <si>
    <t>10</t>
  </si>
  <si>
    <t>呉市</t>
  </si>
  <si>
    <t>11</t>
  </si>
  <si>
    <t>竹原市</t>
  </si>
  <si>
    <t>12</t>
  </si>
  <si>
    <t>三原市</t>
  </si>
  <si>
    <t>13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</si>
  <si>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</si>
  <si>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</si>
  <si>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</si>
  <si>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</si>
  <si>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</si>
  <si>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</si>
  <si>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</si>
  <si>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</si>
  <si>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</si>
  <si>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</si>
  <si>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23</t>
  </si>
  <si>
    <t>安芸郡</t>
  </si>
  <si>
    <t>24</t>
  </si>
  <si>
    <t>府中町</t>
  </si>
  <si>
    <t>海田町</t>
  </si>
  <si>
    <t>熊野町</t>
  </si>
  <si>
    <t>坂町</t>
  </si>
  <si>
    <t>28</t>
  </si>
  <si>
    <t>山県郡</t>
  </si>
  <si>
    <t>29</t>
  </si>
  <si>
    <t>安芸太田町</t>
  </si>
  <si>
    <t>30</t>
  </si>
  <si>
    <t>北広島町</t>
  </si>
  <si>
    <t>31</t>
  </si>
  <si>
    <t>豊田郡</t>
  </si>
  <si>
    <t>32</t>
  </si>
  <si>
    <t>大崎上島町</t>
  </si>
  <si>
    <t>33</t>
  </si>
  <si>
    <t>世羅郡</t>
  </si>
  <si>
    <t>34</t>
  </si>
  <si>
    <t>世羅町</t>
  </si>
  <si>
    <t>35</t>
  </si>
  <si>
    <t>神石郡</t>
  </si>
  <si>
    <t>36</t>
  </si>
  <si>
    <t>神石高原町</t>
  </si>
  <si>
    <t>中　　区</t>
  </si>
  <si>
    <t>東　　区</t>
  </si>
  <si>
    <t>南　　区</t>
  </si>
  <si>
    <t>西　　区</t>
  </si>
  <si>
    <t>安 芸 区</t>
  </si>
  <si>
    <t>佐 伯 区</t>
  </si>
  <si>
    <t>1 41表頭注参照。</t>
  </si>
  <si>
    <r>
      <t xml:space="preserve">5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</si>
  <si>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10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</si>
  <si>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>企 業 活 動　</t>
    </r>
    <r>
      <rPr>
        <i/>
        <sz val="8"/>
        <rFont val="Century Gothic"/>
        <family val="2"/>
      </rPr>
      <t>97</t>
    </r>
  </si>
  <si>
    <t>総数</t>
  </si>
  <si>
    <t>市部</t>
  </si>
  <si>
    <t>郡部</t>
  </si>
  <si>
    <t>44　市区町・従業者規模別事業所数及び従業者数及び派遣・下請従業者数</t>
  </si>
  <si>
    <t>平成24年</t>
  </si>
  <si>
    <t>出向・派遣
従業者のみ</t>
  </si>
  <si>
    <t>総務省統計局「経済センサス-活動調査」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</si>
</sst>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0.0_);[Red]\(0.0\)"/>
    <numFmt numFmtId="184" formatCode="\ ###,###,###,##0;&quot;-&quot;###,###,###,##0"/>
    <numFmt numFmtId="185" formatCode="#,###,###,###,##0;&quot; -&quot;###,###,###,##0"/>
    <numFmt numFmtId="186" formatCode="###,###,###,##0;&quot;-&quot;##,###,###,##0"/>
    <numFmt numFmtId="187" formatCode="##,###,###,##0;&quot;-&quot;#,###,###,##0"/>
    <numFmt numFmtId="188" formatCode="[=0]&quot;―&quot;;###\ ###\ ###\ ##0\ "/>
    <numFmt numFmtId="189" formatCode="0.0_ "/>
  </numFmts>
  <fonts count="5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0" xfId="0" applyNumberFormat="1" applyFont="1" applyFill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Alignment="1" applyProtection="1">
      <alignment horizontal="distributed"/>
      <protection locked="0"/>
    </xf>
    <xf numFmtId="176" fontId="13" fillId="0" borderId="0" xfId="0" applyNumberFormat="1" applyFont="1" applyFill="1" applyAlignment="1" applyProtection="1" quotePrefix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176" fontId="11" fillId="0" borderId="0" xfId="0" applyNumberFormat="1" applyFont="1" applyFill="1" applyAlignment="1" applyProtection="1" quotePrefix="1">
      <alignment horizontal="right"/>
      <protection locked="0"/>
    </xf>
    <xf numFmtId="49" fontId="7" fillId="0" borderId="15" xfId="0" applyNumberFormat="1" applyFont="1" applyFill="1" applyBorder="1" applyAlignment="1" applyProtection="1">
      <alignment horizontal="distributed" vertical="center"/>
      <protection locked="0"/>
    </xf>
    <xf numFmtId="49" fontId="1" fillId="0" borderId="15" xfId="0" applyNumberFormat="1" applyFont="1" applyFill="1" applyBorder="1" applyAlignment="1" applyProtection="1">
      <alignment horizontal="distributed"/>
      <protection locked="0"/>
    </xf>
    <xf numFmtId="49" fontId="1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11" fillId="0" borderId="15" xfId="0" applyNumberFormat="1" applyFont="1" applyFill="1" applyBorder="1" applyAlignment="1" applyProtection="1" quotePrefix="1">
      <alignment horizontal="right"/>
      <protection locked="0"/>
    </xf>
    <xf numFmtId="187" fontId="13" fillId="0" borderId="15" xfId="0" applyNumberFormat="1" applyFont="1" applyFill="1" applyBorder="1" applyAlignment="1" applyProtection="1" quotePrefix="1">
      <alignment horizontal="right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49" fontId="15" fillId="0" borderId="0" xfId="0" applyNumberFormat="1" applyFont="1" applyFill="1" applyAlignment="1" applyProtection="1">
      <alignment horizontal="distributed"/>
      <protection locked="0"/>
    </xf>
    <xf numFmtId="176" fontId="11" fillId="0" borderId="0" xfId="0" applyNumberFormat="1" applyFont="1" applyFill="1" applyBorder="1" applyAlignment="1" applyProtection="1">
      <alignment horizontal="right" wrapText="1"/>
      <protection locked="0"/>
    </xf>
    <xf numFmtId="176" fontId="13" fillId="0" borderId="0" xfId="0" applyNumberFormat="1" applyFont="1" applyFill="1" applyBorder="1" applyAlignment="1" applyProtection="1">
      <alignment horizontal="right" wrapText="1"/>
      <protection locked="0"/>
    </xf>
    <xf numFmtId="182" fontId="13" fillId="0" borderId="0" xfId="0" applyNumberFormat="1" applyFont="1" applyFill="1" applyBorder="1" applyAlignment="1" applyProtection="1">
      <alignment horizontal="right" wrapText="1"/>
      <protection locked="0"/>
    </xf>
    <xf numFmtId="189" fontId="11" fillId="0" borderId="0" xfId="0" applyNumberFormat="1" applyFont="1" applyFill="1" applyBorder="1" applyAlignment="1" applyProtection="1">
      <alignment horizontal="right" wrapText="1"/>
      <protection locked="0"/>
    </xf>
    <xf numFmtId="189" fontId="13" fillId="0" borderId="0" xfId="0" applyNumberFormat="1" applyFont="1" applyFill="1" applyBorder="1" applyAlignment="1" applyProtection="1">
      <alignment horizontal="right" wrapText="1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436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1" customWidth="1"/>
    <col min="2" max="2" width="0.74609375" style="11" customWidth="1"/>
    <col min="3" max="3" width="8.00390625" style="2" customWidth="1"/>
    <col min="4" max="4" width="0.6171875" style="2" customWidth="1"/>
    <col min="5" max="14" width="7.125" style="2" customWidth="1"/>
    <col min="15" max="15" width="7.75390625" style="2" bestFit="1" customWidth="1"/>
    <col min="16" max="16" width="7.625" style="2" customWidth="1"/>
    <col min="17" max="16384" width="9.00390625" style="2" customWidth="1"/>
  </cols>
  <sheetData>
    <row r="1" spans="1:16" ht="13.5">
      <c r="A1" s="1"/>
      <c r="B1" s="1"/>
      <c r="D1" s="1"/>
      <c r="E1" s="1"/>
      <c r="P1" s="16" t="s">
        <v>82</v>
      </c>
    </row>
    <row r="2" spans="1:16" ht="13.5">
      <c r="A2" s="1"/>
      <c r="B2" s="1"/>
      <c r="D2" s="1"/>
      <c r="E2" s="1"/>
      <c r="P2" s="16"/>
    </row>
    <row r="3" spans="1:16" ht="29.25" customHeight="1">
      <c r="A3" s="3"/>
      <c r="B3" s="3"/>
      <c r="C3" s="4" t="s">
        <v>86</v>
      </c>
      <c r="D3" s="5"/>
      <c r="E3" s="5"/>
      <c r="F3" s="5"/>
      <c r="G3" s="5"/>
      <c r="H3" s="5"/>
      <c r="I3" s="5"/>
      <c r="J3" s="5"/>
      <c r="K3" s="5"/>
      <c r="L3" s="6"/>
      <c r="M3" s="4"/>
      <c r="N3" s="5"/>
      <c r="O3" s="5"/>
      <c r="P3" s="7" t="s">
        <v>87</v>
      </c>
    </row>
    <row r="4" spans="2:13" ht="15" customHeight="1">
      <c r="B4" s="8"/>
      <c r="C4" s="9"/>
      <c r="D4" s="9"/>
      <c r="E4" s="9"/>
      <c r="F4" s="9"/>
      <c r="G4" s="10"/>
      <c r="H4" s="10"/>
      <c r="I4" s="10"/>
      <c r="J4" s="10"/>
      <c r="K4" s="10"/>
      <c r="L4" s="10"/>
      <c r="M4" s="10"/>
    </row>
    <row r="5" spans="1:13" ht="15" customHeight="1">
      <c r="A5" s="44" t="s">
        <v>79</v>
      </c>
      <c r="B5" s="8"/>
      <c r="C5" s="9"/>
      <c r="D5" s="9"/>
      <c r="E5" s="9"/>
      <c r="F5" s="9"/>
      <c r="G5" s="10"/>
      <c r="H5" s="10"/>
      <c r="I5" s="10"/>
      <c r="J5" s="10"/>
      <c r="K5" s="10"/>
      <c r="L5" s="10"/>
      <c r="M5" s="10"/>
    </row>
    <row r="6" spans="2:16" ht="13.5" customHeight="1" thickBot="1">
      <c r="B6" s="12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P6" s="16" t="s">
        <v>89</v>
      </c>
    </row>
    <row r="7" spans="1:16" s="19" customFormat="1" ht="22.5" customHeight="1" thickTop="1">
      <c r="A7" s="57" t="s">
        <v>12</v>
      </c>
      <c r="B7" s="57"/>
      <c r="C7" s="57"/>
      <c r="D7" s="17"/>
      <c r="E7" s="59" t="s">
        <v>13</v>
      </c>
      <c r="F7" s="60"/>
      <c r="G7" s="53" t="s">
        <v>14</v>
      </c>
      <c r="H7" s="54"/>
      <c r="I7" s="53" t="s">
        <v>80</v>
      </c>
      <c r="J7" s="54"/>
      <c r="K7" s="53" t="s">
        <v>81</v>
      </c>
      <c r="L7" s="54"/>
      <c r="M7" s="53" t="s">
        <v>15</v>
      </c>
      <c r="N7" s="54"/>
      <c r="O7" s="18" t="s">
        <v>88</v>
      </c>
      <c r="P7" s="55" t="s">
        <v>16</v>
      </c>
    </row>
    <row r="8" spans="1:16" s="22" customFormat="1" ht="13.5" customHeight="1">
      <c r="A8" s="58"/>
      <c r="B8" s="58"/>
      <c r="C8" s="58"/>
      <c r="D8" s="20"/>
      <c r="E8" s="21" t="s">
        <v>17</v>
      </c>
      <c r="F8" s="21" t="s">
        <v>18</v>
      </c>
      <c r="G8" s="21" t="s">
        <v>17</v>
      </c>
      <c r="H8" s="21" t="s">
        <v>18</v>
      </c>
      <c r="I8" s="21" t="s">
        <v>17</v>
      </c>
      <c r="J8" s="21" t="s">
        <v>18</v>
      </c>
      <c r="K8" s="21" t="s">
        <v>17</v>
      </c>
      <c r="L8" s="21" t="s">
        <v>18</v>
      </c>
      <c r="M8" s="21" t="s">
        <v>17</v>
      </c>
      <c r="N8" s="21" t="s">
        <v>18</v>
      </c>
      <c r="O8" s="21" t="s">
        <v>17</v>
      </c>
      <c r="P8" s="56"/>
    </row>
    <row r="9" spans="1:16" s="22" customFormat="1" ht="13.5" customHeight="1">
      <c r="A9" s="23"/>
      <c r="B9" s="23"/>
      <c r="C9" s="23"/>
      <c r="D9" s="24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8" customFormat="1" ht="13.5" customHeight="1">
      <c r="A10" s="52" t="s">
        <v>83</v>
      </c>
      <c r="B10" s="52"/>
      <c r="C10" s="52"/>
      <c r="D10" s="27"/>
      <c r="E10" s="47">
        <f>SUM(E11:E12)</f>
        <v>129504</v>
      </c>
      <c r="F10" s="47">
        <f aca="true" t="shared" si="0" ref="F10:N10">SUM(F11:F12)</f>
        <v>1287533</v>
      </c>
      <c r="G10" s="47">
        <f t="shared" si="0"/>
        <v>75758</v>
      </c>
      <c r="H10" s="47">
        <f t="shared" si="0"/>
        <v>164694</v>
      </c>
      <c r="I10" s="47">
        <f t="shared" si="0"/>
        <v>25898</v>
      </c>
      <c r="J10" s="47">
        <f>SUM(J11:J12)</f>
        <v>169506</v>
      </c>
      <c r="K10" s="47">
        <f t="shared" si="0"/>
        <v>20070</v>
      </c>
      <c r="L10" s="47">
        <f t="shared" si="0"/>
        <v>322252</v>
      </c>
      <c r="M10" s="47">
        <f t="shared" si="0"/>
        <v>7246</v>
      </c>
      <c r="N10" s="47">
        <f t="shared" si="0"/>
        <v>631081</v>
      </c>
      <c r="O10" s="47">
        <f>SUM(O11:O12)</f>
        <v>532</v>
      </c>
      <c r="P10" s="50">
        <f>F10/E10</f>
        <v>9.942032678527305</v>
      </c>
    </row>
    <row r="11" spans="1:16" ht="13.5" customHeight="1">
      <c r="A11" s="52" t="s">
        <v>84</v>
      </c>
      <c r="B11" s="52"/>
      <c r="C11" s="52"/>
      <c r="D11" s="29"/>
      <c r="E11" s="47">
        <f>SUM(E15:E36)</f>
        <v>121662</v>
      </c>
      <c r="F11" s="47">
        <f aca="true" t="shared" si="1" ref="F11:O11">SUM(F15:F36)</f>
        <v>1207977</v>
      </c>
      <c r="G11" s="47">
        <f t="shared" si="1"/>
        <v>71046</v>
      </c>
      <c r="H11" s="47">
        <f t="shared" si="1"/>
        <v>154775</v>
      </c>
      <c r="I11" s="47">
        <f t="shared" si="1"/>
        <v>24376</v>
      </c>
      <c r="J11" s="47">
        <f t="shared" si="1"/>
        <v>159467</v>
      </c>
      <c r="K11" s="47">
        <f t="shared" si="1"/>
        <v>18906</v>
      </c>
      <c r="L11" s="47">
        <f t="shared" si="1"/>
        <v>303546</v>
      </c>
      <c r="M11" s="47">
        <f t="shared" si="1"/>
        <v>6836</v>
      </c>
      <c r="N11" s="47">
        <f t="shared" si="1"/>
        <v>590189</v>
      </c>
      <c r="O11" s="47">
        <f t="shared" si="1"/>
        <v>498</v>
      </c>
      <c r="P11" s="50">
        <f aca="true" t="shared" si="2" ref="P11:P55">F11/E11</f>
        <v>9.928958918972235</v>
      </c>
    </row>
    <row r="12" spans="1:16" ht="13.5" customHeight="1">
      <c r="A12" s="52" t="s">
        <v>85</v>
      </c>
      <c r="B12" s="52"/>
      <c r="C12" s="52"/>
      <c r="D12" s="30"/>
      <c r="E12" s="47">
        <f>E38+E44+E48+E51+E54</f>
        <v>7842</v>
      </c>
      <c r="F12" s="47">
        <f aca="true" t="shared" si="3" ref="F12:K12">F38+F44+F48+F51+F54</f>
        <v>79556</v>
      </c>
      <c r="G12" s="47">
        <f t="shared" si="3"/>
        <v>4712</v>
      </c>
      <c r="H12" s="47">
        <f t="shared" si="3"/>
        <v>9919</v>
      </c>
      <c r="I12" s="47">
        <f t="shared" si="3"/>
        <v>1522</v>
      </c>
      <c r="J12" s="47">
        <f t="shared" si="3"/>
        <v>10039</v>
      </c>
      <c r="K12" s="47">
        <f t="shared" si="3"/>
        <v>1164</v>
      </c>
      <c r="L12" s="47">
        <f>L38+L44+L48+L51+L54</f>
        <v>18706</v>
      </c>
      <c r="M12" s="47">
        <f>M38+M44+M48+M51+M54</f>
        <v>410</v>
      </c>
      <c r="N12" s="47">
        <f>N38+N44+N48+N51+N54</f>
        <v>40892</v>
      </c>
      <c r="O12" s="47">
        <f>O38+O44+O48+O51+O54</f>
        <v>34</v>
      </c>
      <c r="P12" s="50">
        <f t="shared" si="2"/>
        <v>10.144861004845703</v>
      </c>
    </row>
    <row r="13" spans="1:16" ht="13.5" customHeight="1">
      <c r="A13" s="31"/>
      <c r="B13" s="31"/>
      <c r="C13" s="32"/>
      <c r="D13" s="29"/>
      <c r="E13" s="48"/>
      <c r="F13" s="48"/>
      <c r="G13" s="48"/>
      <c r="H13" s="48"/>
      <c r="I13" s="48"/>
      <c r="J13" s="48"/>
      <c r="K13" s="48"/>
      <c r="L13" s="48"/>
      <c r="M13" s="49"/>
      <c r="N13" s="49"/>
      <c r="O13" s="47"/>
      <c r="P13" s="50"/>
    </row>
    <row r="14" spans="1:16" ht="13.5" customHeight="1">
      <c r="A14" s="31" t="s">
        <v>19</v>
      </c>
      <c r="B14" s="31"/>
      <c r="C14" s="33" t="s">
        <v>20</v>
      </c>
      <c r="D14" s="29"/>
      <c r="E14" s="34">
        <v>53302</v>
      </c>
      <c r="F14" s="34">
        <v>571528</v>
      </c>
      <c r="G14" s="34">
        <v>29843</v>
      </c>
      <c r="H14" s="34">
        <v>67579</v>
      </c>
      <c r="I14" s="34">
        <v>11326</v>
      </c>
      <c r="J14" s="34">
        <v>74025</v>
      </c>
      <c r="K14" s="34">
        <v>8621</v>
      </c>
      <c r="L14" s="34">
        <v>138721</v>
      </c>
      <c r="M14" s="34">
        <v>3254</v>
      </c>
      <c r="N14" s="34">
        <v>291203</v>
      </c>
      <c r="O14" s="34">
        <v>258</v>
      </c>
      <c r="P14" s="51">
        <f t="shared" si="2"/>
        <v>10.72244943904544</v>
      </c>
    </row>
    <row r="15" spans="1:16" ht="13.5" customHeight="1">
      <c r="A15" s="31" t="s">
        <v>21</v>
      </c>
      <c r="B15" s="31"/>
      <c r="C15" s="45" t="s">
        <v>73</v>
      </c>
      <c r="D15" s="29"/>
      <c r="E15" s="34">
        <v>15316</v>
      </c>
      <c r="F15" s="34">
        <v>170310</v>
      </c>
      <c r="G15" s="34">
        <v>8461</v>
      </c>
      <c r="H15" s="34">
        <v>19847</v>
      </c>
      <c r="I15" s="34">
        <v>3407</v>
      </c>
      <c r="J15" s="34">
        <v>22161</v>
      </c>
      <c r="K15" s="34">
        <v>2426</v>
      </c>
      <c r="L15" s="34">
        <v>38582</v>
      </c>
      <c r="M15" s="34">
        <v>928</v>
      </c>
      <c r="N15" s="34">
        <v>89720</v>
      </c>
      <c r="O15" s="34">
        <v>94</v>
      </c>
      <c r="P15" s="51">
        <f t="shared" si="2"/>
        <v>11.119744058500913</v>
      </c>
    </row>
    <row r="16" spans="1:16" ht="13.5" customHeight="1">
      <c r="A16" s="31" t="s">
        <v>22</v>
      </c>
      <c r="B16" s="31"/>
      <c r="C16" s="45" t="s">
        <v>74</v>
      </c>
      <c r="D16" s="29"/>
      <c r="E16" s="34">
        <v>3761</v>
      </c>
      <c r="F16" s="34">
        <v>37118</v>
      </c>
      <c r="G16" s="34">
        <v>2192</v>
      </c>
      <c r="H16" s="34">
        <v>4939</v>
      </c>
      <c r="I16" s="34">
        <v>773</v>
      </c>
      <c r="J16" s="34">
        <v>5049</v>
      </c>
      <c r="K16" s="34">
        <v>565</v>
      </c>
      <c r="L16" s="34">
        <v>8907</v>
      </c>
      <c r="M16" s="34">
        <v>214</v>
      </c>
      <c r="N16" s="34">
        <v>18223</v>
      </c>
      <c r="O16" s="34">
        <v>17</v>
      </c>
      <c r="P16" s="51">
        <f t="shared" si="2"/>
        <v>9.869183727731986</v>
      </c>
    </row>
    <row r="17" spans="1:16" ht="13.5" customHeight="1">
      <c r="A17" s="31" t="s">
        <v>23</v>
      </c>
      <c r="B17" s="31"/>
      <c r="C17" s="45" t="s">
        <v>75</v>
      </c>
      <c r="D17" s="29"/>
      <c r="E17" s="34">
        <v>7485</v>
      </c>
      <c r="F17" s="34">
        <v>92119</v>
      </c>
      <c r="G17" s="34">
        <v>4072</v>
      </c>
      <c r="H17" s="34">
        <v>9203</v>
      </c>
      <c r="I17" s="34">
        <v>1627</v>
      </c>
      <c r="J17" s="34">
        <v>10640</v>
      </c>
      <c r="K17" s="34">
        <v>1239</v>
      </c>
      <c r="L17" s="34">
        <v>20220</v>
      </c>
      <c r="M17" s="34">
        <v>493</v>
      </c>
      <c r="N17" s="34">
        <v>52056</v>
      </c>
      <c r="O17" s="34">
        <v>54</v>
      </c>
      <c r="P17" s="51">
        <f t="shared" si="2"/>
        <v>12.307147628590513</v>
      </c>
    </row>
    <row r="18" spans="1:16" ht="13.5" customHeight="1">
      <c r="A18" s="31" t="s">
        <v>24</v>
      </c>
      <c r="B18" s="31"/>
      <c r="C18" s="45" t="s">
        <v>76</v>
      </c>
      <c r="D18" s="29"/>
      <c r="E18" s="34">
        <v>8740</v>
      </c>
      <c r="F18" s="34">
        <v>101221</v>
      </c>
      <c r="G18" s="34">
        <v>4587</v>
      </c>
      <c r="H18" s="34">
        <v>10556</v>
      </c>
      <c r="I18" s="34">
        <v>1946</v>
      </c>
      <c r="J18" s="34">
        <v>12797</v>
      </c>
      <c r="K18" s="34">
        <v>1551</v>
      </c>
      <c r="L18" s="34">
        <v>25294</v>
      </c>
      <c r="M18" s="34">
        <v>615</v>
      </c>
      <c r="N18" s="34">
        <v>52574</v>
      </c>
      <c r="O18" s="34">
        <v>41</v>
      </c>
      <c r="P18" s="51">
        <f t="shared" si="2"/>
        <v>11.581350114416477</v>
      </c>
    </row>
    <row r="19" spans="1:16" ht="13.5" customHeight="1">
      <c r="A19" s="31" t="s">
        <v>25</v>
      </c>
      <c r="B19" s="31"/>
      <c r="C19" s="45" t="s">
        <v>26</v>
      </c>
      <c r="D19" s="29"/>
      <c r="E19" s="34">
        <v>6961</v>
      </c>
      <c r="F19" s="34">
        <v>69047</v>
      </c>
      <c r="G19" s="34">
        <v>3923</v>
      </c>
      <c r="H19" s="34">
        <v>8677</v>
      </c>
      <c r="I19" s="34">
        <v>1396</v>
      </c>
      <c r="J19" s="34">
        <v>9013</v>
      </c>
      <c r="K19" s="34">
        <v>1185</v>
      </c>
      <c r="L19" s="34">
        <v>19028</v>
      </c>
      <c r="M19" s="34">
        <v>427</v>
      </c>
      <c r="N19" s="34">
        <v>32329</v>
      </c>
      <c r="O19" s="34">
        <v>30</v>
      </c>
      <c r="P19" s="51">
        <f t="shared" si="2"/>
        <v>9.919120815974717</v>
      </c>
    </row>
    <row r="20" spans="1:16" ht="13.5" customHeight="1">
      <c r="A20" s="31" t="s">
        <v>27</v>
      </c>
      <c r="B20" s="31"/>
      <c r="C20" s="45" t="s">
        <v>28</v>
      </c>
      <c r="D20" s="29"/>
      <c r="E20" s="34">
        <v>4665</v>
      </c>
      <c r="F20" s="34">
        <v>44008</v>
      </c>
      <c r="G20" s="34">
        <v>2716</v>
      </c>
      <c r="H20" s="34">
        <v>6044</v>
      </c>
      <c r="I20" s="34">
        <v>945</v>
      </c>
      <c r="J20" s="34">
        <v>6178</v>
      </c>
      <c r="K20" s="34">
        <v>734</v>
      </c>
      <c r="L20" s="34">
        <v>11880</v>
      </c>
      <c r="M20" s="34">
        <v>255</v>
      </c>
      <c r="N20" s="34">
        <v>19906</v>
      </c>
      <c r="O20" s="34">
        <v>15</v>
      </c>
      <c r="P20" s="51">
        <f t="shared" si="2"/>
        <v>9.433654876741693</v>
      </c>
    </row>
    <row r="21" spans="1:16" ht="13.5" customHeight="1">
      <c r="A21" s="31" t="s">
        <v>29</v>
      </c>
      <c r="B21" s="31"/>
      <c r="C21" s="45" t="s">
        <v>77</v>
      </c>
      <c r="D21" s="29"/>
      <c r="E21" s="34">
        <v>1930</v>
      </c>
      <c r="F21" s="34">
        <v>21097</v>
      </c>
      <c r="G21" s="34">
        <v>1115</v>
      </c>
      <c r="H21" s="34">
        <v>2386</v>
      </c>
      <c r="I21" s="34">
        <v>378</v>
      </c>
      <c r="J21" s="34">
        <v>2530</v>
      </c>
      <c r="K21" s="34">
        <v>305</v>
      </c>
      <c r="L21" s="34">
        <v>4991</v>
      </c>
      <c r="M21" s="34">
        <v>129</v>
      </c>
      <c r="N21" s="34">
        <v>11190</v>
      </c>
      <c r="O21" s="34">
        <v>3</v>
      </c>
      <c r="P21" s="51">
        <f t="shared" si="2"/>
        <v>10.931088082901555</v>
      </c>
    </row>
    <row r="22" spans="1:16" ht="13.5" customHeight="1">
      <c r="A22" s="31" t="s">
        <v>30</v>
      </c>
      <c r="B22" s="31"/>
      <c r="C22" s="45" t="s">
        <v>78</v>
      </c>
      <c r="D22" s="29"/>
      <c r="E22" s="34">
        <v>4444</v>
      </c>
      <c r="F22" s="34">
        <v>36608</v>
      </c>
      <c r="G22" s="34">
        <v>2777</v>
      </c>
      <c r="H22" s="34">
        <v>5927</v>
      </c>
      <c r="I22" s="34">
        <v>854</v>
      </c>
      <c r="J22" s="34">
        <v>5657</v>
      </c>
      <c r="K22" s="34">
        <v>616</v>
      </c>
      <c r="L22" s="34">
        <v>9819</v>
      </c>
      <c r="M22" s="34">
        <v>193</v>
      </c>
      <c r="N22" s="34">
        <v>15205</v>
      </c>
      <c r="O22" s="34">
        <v>4</v>
      </c>
      <c r="P22" s="51">
        <f t="shared" si="2"/>
        <v>8.237623762376238</v>
      </c>
    </row>
    <row r="23" spans="1:16" ht="13.5" customHeight="1">
      <c r="A23" s="31"/>
      <c r="B23" s="31"/>
      <c r="C23" s="32"/>
      <c r="D23" s="2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51"/>
    </row>
    <row r="24" spans="1:16" ht="13.5" customHeight="1">
      <c r="A24" s="35" t="s">
        <v>31</v>
      </c>
      <c r="B24" s="35"/>
      <c r="C24" s="33" t="s">
        <v>32</v>
      </c>
      <c r="D24" s="29"/>
      <c r="E24" s="34">
        <v>10127</v>
      </c>
      <c r="F24" s="34">
        <v>92997</v>
      </c>
      <c r="G24" s="34">
        <v>6173</v>
      </c>
      <c r="H24" s="34">
        <v>13162</v>
      </c>
      <c r="I24" s="34">
        <v>1975</v>
      </c>
      <c r="J24" s="34">
        <v>12837</v>
      </c>
      <c r="K24" s="34">
        <v>1466</v>
      </c>
      <c r="L24" s="34">
        <v>23362</v>
      </c>
      <c r="M24" s="34">
        <v>493</v>
      </c>
      <c r="N24" s="34">
        <v>43636</v>
      </c>
      <c r="O24" s="34">
        <v>20</v>
      </c>
      <c r="P24" s="51">
        <f t="shared" si="2"/>
        <v>9.183074948158389</v>
      </c>
    </row>
    <row r="25" spans="1:16" ht="13.5" customHeight="1">
      <c r="A25" s="35" t="s">
        <v>33</v>
      </c>
      <c r="B25" s="35"/>
      <c r="C25" s="33" t="s">
        <v>34</v>
      </c>
      <c r="D25" s="29"/>
      <c r="E25" s="34">
        <v>1423</v>
      </c>
      <c r="F25" s="34">
        <v>10954</v>
      </c>
      <c r="G25" s="34">
        <v>901</v>
      </c>
      <c r="H25" s="34">
        <v>1889</v>
      </c>
      <c r="I25" s="34">
        <v>280</v>
      </c>
      <c r="J25" s="34">
        <v>1807</v>
      </c>
      <c r="K25" s="34">
        <v>182</v>
      </c>
      <c r="L25" s="34">
        <v>2924</v>
      </c>
      <c r="M25" s="34">
        <v>57</v>
      </c>
      <c r="N25" s="34">
        <v>4334</v>
      </c>
      <c r="O25" s="34">
        <v>3</v>
      </c>
      <c r="P25" s="51">
        <f t="shared" si="2"/>
        <v>7.6978215038650735</v>
      </c>
    </row>
    <row r="26" spans="1:16" ht="13.5" customHeight="1">
      <c r="A26" s="35" t="s">
        <v>35</v>
      </c>
      <c r="B26" s="35"/>
      <c r="C26" s="33" t="s">
        <v>36</v>
      </c>
      <c r="D26" s="29"/>
      <c r="E26" s="34">
        <v>4562</v>
      </c>
      <c r="F26" s="34">
        <v>43622</v>
      </c>
      <c r="G26" s="34">
        <v>2810</v>
      </c>
      <c r="H26" s="34">
        <v>5712</v>
      </c>
      <c r="I26" s="34">
        <v>839</v>
      </c>
      <c r="J26" s="34">
        <v>5490</v>
      </c>
      <c r="K26" s="34">
        <v>666</v>
      </c>
      <c r="L26" s="34">
        <v>10712</v>
      </c>
      <c r="M26" s="34">
        <v>237</v>
      </c>
      <c r="N26" s="34">
        <v>21708</v>
      </c>
      <c r="O26" s="34">
        <v>10</v>
      </c>
      <c r="P26" s="51">
        <f t="shared" si="2"/>
        <v>9.562034195528277</v>
      </c>
    </row>
    <row r="27" spans="1:16" ht="13.5" customHeight="1">
      <c r="A27" s="35" t="s">
        <v>37</v>
      </c>
      <c r="B27" s="35"/>
      <c r="C27" s="33" t="s">
        <v>38</v>
      </c>
      <c r="D27" s="29"/>
      <c r="E27" s="34">
        <v>7714</v>
      </c>
      <c r="F27" s="34">
        <v>60380</v>
      </c>
      <c r="G27" s="34">
        <v>4956</v>
      </c>
      <c r="H27" s="34">
        <v>10166</v>
      </c>
      <c r="I27" s="34">
        <v>1304</v>
      </c>
      <c r="J27" s="34">
        <v>8532</v>
      </c>
      <c r="K27" s="34">
        <v>1150</v>
      </c>
      <c r="L27" s="34">
        <v>18162</v>
      </c>
      <c r="M27" s="34">
        <v>282</v>
      </c>
      <c r="N27" s="34">
        <v>23520</v>
      </c>
      <c r="O27" s="34">
        <v>22</v>
      </c>
      <c r="P27" s="51">
        <f t="shared" si="2"/>
        <v>7.827326938034742</v>
      </c>
    </row>
    <row r="28" spans="1:16" ht="13.5" customHeight="1">
      <c r="A28" s="35" t="s">
        <v>0</v>
      </c>
      <c r="B28" s="35"/>
      <c r="C28" s="33" t="s">
        <v>39</v>
      </c>
      <c r="D28" s="29"/>
      <c r="E28" s="34">
        <v>21666</v>
      </c>
      <c r="F28" s="34">
        <v>206888</v>
      </c>
      <c r="G28" s="34">
        <v>12575</v>
      </c>
      <c r="H28" s="34">
        <v>27186</v>
      </c>
      <c r="I28" s="34">
        <v>4374</v>
      </c>
      <c r="J28" s="34">
        <v>28749</v>
      </c>
      <c r="K28" s="34">
        <v>3396</v>
      </c>
      <c r="L28" s="34">
        <v>54315</v>
      </c>
      <c r="M28" s="34">
        <v>1204</v>
      </c>
      <c r="N28" s="34">
        <v>96638</v>
      </c>
      <c r="O28" s="34">
        <v>117</v>
      </c>
      <c r="P28" s="51">
        <f t="shared" si="2"/>
        <v>9.548970737561156</v>
      </c>
    </row>
    <row r="29" spans="1:16" ht="13.5" customHeight="1">
      <c r="A29" s="35" t="s">
        <v>1</v>
      </c>
      <c r="B29" s="35"/>
      <c r="C29" s="33" t="s">
        <v>40</v>
      </c>
      <c r="D29" s="29"/>
      <c r="E29" s="34">
        <v>2480</v>
      </c>
      <c r="F29" s="34">
        <v>20492</v>
      </c>
      <c r="G29" s="34">
        <v>1622</v>
      </c>
      <c r="H29" s="34">
        <v>3393</v>
      </c>
      <c r="I29" s="34">
        <v>442</v>
      </c>
      <c r="J29" s="34">
        <v>2889</v>
      </c>
      <c r="K29" s="34">
        <v>301</v>
      </c>
      <c r="L29" s="34">
        <v>4777</v>
      </c>
      <c r="M29" s="34">
        <v>112</v>
      </c>
      <c r="N29" s="34">
        <v>9433</v>
      </c>
      <c r="O29" s="34">
        <v>3</v>
      </c>
      <c r="P29" s="51">
        <f t="shared" si="2"/>
        <v>8.262903225806452</v>
      </c>
    </row>
    <row r="30" spans="1:16" ht="13.5" customHeight="1">
      <c r="A30" s="35" t="s">
        <v>2</v>
      </c>
      <c r="B30" s="35"/>
      <c r="C30" s="33" t="s">
        <v>41</v>
      </c>
      <c r="D30" s="29"/>
      <c r="E30" s="34">
        <v>3039</v>
      </c>
      <c r="F30" s="34">
        <v>23997</v>
      </c>
      <c r="G30" s="34">
        <v>1886</v>
      </c>
      <c r="H30" s="34">
        <v>3960</v>
      </c>
      <c r="I30" s="34">
        <v>540</v>
      </c>
      <c r="J30" s="34">
        <v>3443</v>
      </c>
      <c r="K30" s="34">
        <v>461</v>
      </c>
      <c r="L30" s="34">
        <v>7324</v>
      </c>
      <c r="M30" s="34">
        <v>141</v>
      </c>
      <c r="N30" s="34">
        <v>9270</v>
      </c>
      <c r="O30" s="34">
        <v>11</v>
      </c>
      <c r="P30" s="51">
        <f t="shared" si="2"/>
        <v>7.896347482724581</v>
      </c>
    </row>
    <row r="31" spans="1:16" ht="13.5" customHeight="1">
      <c r="A31" s="35" t="s">
        <v>3</v>
      </c>
      <c r="B31" s="35"/>
      <c r="C31" s="33" t="s">
        <v>42</v>
      </c>
      <c r="D31" s="29"/>
      <c r="E31" s="34">
        <v>2121</v>
      </c>
      <c r="F31" s="34">
        <v>15588</v>
      </c>
      <c r="G31" s="34">
        <v>1382</v>
      </c>
      <c r="H31" s="34">
        <v>2854</v>
      </c>
      <c r="I31" s="34">
        <v>353</v>
      </c>
      <c r="J31" s="34">
        <v>2332</v>
      </c>
      <c r="K31" s="34">
        <v>290</v>
      </c>
      <c r="L31" s="34">
        <v>4511</v>
      </c>
      <c r="M31" s="34">
        <v>91</v>
      </c>
      <c r="N31" s="34">
        <v>5891</v>
      </c>
      <c r="O31" s="34">
        <v>5</v>
      </c>
      <c r="P31" s="51">
        <f t="shared" si="2"/>
        <v>7.3493635077793495</v>
      </c>
    </row>
    <row r="32" spans="1:16" ht="13.5" customHeight="1">
      <c r="A32" s="35" t="s">
        <v>4</v>
      </c>
      <c r="B32" s="35"/>
      <c r="C32" s="33" t="s">
        <v>43</v>
      </c>
      <c r="D32" s="29"/>
      <c r="E32" s="34">
        <v>1281</v>
      </c>
      <c r="F32" s="34">
        <v>13904</v>
      </c>
      <c r="G32" s="34">
        <v>793</v>
      </c>
      <c r="H32" s="34">
        <v>1667</v>
      </c>
      <c r="I32" s="34">
        <v>249</v>
      </c>
      <c r="J32" s="34">
        <v>1650</v>
      </c>
      <c r="K32" s="34">
        <v>168</v>
      </c>
      <c r="L32" s="34">
        <v>2739</v>
      </c>
      <c r="M32" s="34">
        <v>64</v>
      </c>
      <c r="N32" s="34">
        <v>7848</v>
      </c>
      <c r="O32" s="34">
        <v>7</v>
      </c>
      <c r="P32" s="51">
        <f t="shared" si="2"/>
        <v>10.854020296643247</v>
      </c>
    </row>
    <row r="33" spans="1:16" ht="13.5" customHeight="1">
      <c r="A33" s="35" t="s">
        <v>5</v>
      </c>
      <c r="B33" s="35"/>
      <c r="C33" s="33" t="s">
        <v>44</v>
      </c>
      <c r="D33" s="29"/>
      <c r="E33" s="34">
        <v>7087</v>
      </c>
      <c r="F33" s="34">
        <v>86871</v>
      </c>
      <c r="G33" s="34">
        <v>3878</v>
      </c>
      <c r="H33" s="34">
        <v>8342</v>
      </c>
      <c r="I33" s="34">
        <v>1408</v>
      </c>
      <c r="J33" s="34">
        <v>9216</v>
      </c>
      <c r="K33" s="34">
        <v>1254</v>
      </c>
      <c r="L33" s="34">
        <v>20617</v>
      </c>
      <c r="M33" s="34">
        <v>529</v>
      </c>
      <c r="N33" s="34">
        <v>48696</v>
      </c>
      <c r="O33" s="34">
        <v>18</v>
      </c>
      <c r="P33" s="51">
        <f t="shared" si="2"/>
        <v>12.257795964441936</v>
      </c>
    </row>
    <row r="34" spans="1:16" ht="13.5" customHeight="1">
      <c r="A34" s="35" t="s">
        <v>6</v>
      </c>
      <c r="B34" s="35"/>
      <c r="C34" s="33" t="s">
        <v>45</v>
      </c>
      <c r="D34" s="29"/>
      <c r="E34" s="34">
        <v>4225</v>
      </c>
      <c r="F34" s="34">
        <v>39944</v>
      </c>
      <c r="G34" s="34">
        <v>2555</v>
      </c>
      <c r="H34" s="34">
        <v>5372</v>
      </c>
      <c r="I34" s="34">
        <v>798</v>
      </c>
      <c r="J34" s="34">
        <v>5286</v>
      </c>
      <c r="K34" s="34">
        <v>604</v>
      </c>
      <c r="L34" s="34">
        <v>10007</v>
      </c>
      <c r="M34" s="34">
        <v>251</v>
      </c>
      <c r="N34" s="34">
        <v>19279</v>
      </c>
      <c r="O34" s="34">
        <v>17</v>
      </c>
      <c r="P34" s="51">
        <f>F34/E34</f>
        <v>9.454201183431953</v>
      </c>
    </row>
    <row r="35" spans="1:16" ht="13.5" customHeight="1">
      <c r="A35" s="35" t="s">
        <v>7</v>
      </c>
      <c r="B35" s="35"/>
      <c r="C35" s="36" t="s">
        <v>46</v>
      </c>
      <c r="D35" s="29"/>
      <c r="E35" s="34">
        <v>1352</v>
      </c>
      <c r="F35" s="34">
        <v>12710</v>
      </c>
      <c r="G35" s="34">
        <v>811</v>
      </c>
      <c r="H35" s="34">
        <v>1716</v>
      </c>
      <c r="I35" s="34">
        <v>265</v>
      </c>
      <c r="J35" s="34">
        <v>1737</v>
      </c>
      <c r="K35" s="34">
        <v>185</v>
      </c>
      <c r="L35" s="34">
        <v>2934</v>
      </c>
      <c r="M35" s="34">
        <v>85</v>
      </c>
      <c r="N35" s="34">
        <v>6323</v>
      </c>
      <c r="O35" s="34">
        <v>6</v>
      </c>
      <c r="P35" s="51">
        <f t="shared" si="2"/>
        <v>9.400887573964496</v>
      </c>
    </row>
    <row r="36" spans="1:16" ht="13.5" customHeight="1">
      <c r="A36" s="35" t="s">
        <v>8</v>
      </c>
      <c r="B36" s="35"/>
      <c r="C36" s="36" t="s">
        <v>47</v>
      </c>
      <c r="D36" s="29"/>
      <c r="E36" s="34">
        <v>1283</v>
      </c>
      <c r="F36" s="34">
        <v>8102</v>
      </c>
      <c r="G36" s="34">
        <v>861</v>
      </c>
      <c r="H36" s="34">
        <v>1777</v>
      </c>
      <c r="I36" s="34">
        <v>223</v>
      </c>
      <c r="J36" s="34">
        <v>1474</v>
      </c>
      <c r="K36" s="34">
        <v>162</v>
      </c>
      <c r="L36" s="34">
        <v>2441</v>
      </c>
      <c r="M36" s="34">
        <v>36</v>
      </c>
      <c r="N36" s="34">
        <v>2410</v>
      </c>
      <c r="O36" s="34">
        <v>1</v>
      </c>
      <c r="P36" s="51">
        <f t="shared" si="2"/>
        <v>6.314886983632112</v>
      </c>
    </row>
    <row r="37" spans="1:16" ht="13.5" customHeight="1">
      <c r="A37" s="31"/>
      <c r="B37" s="31"/>
      <c r="C37" s="32"/>
      <c r="D37" s="29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50"/>
    </row>
    <row r="38" spans="1:16" s="28" customFormat="1" ht="13.5" customHeight="1">
      <c r="A38" s="37" t="s">
        <v>48</v>
      </c>
      <c r="B38" s="33"/>
      <c r="C38" s="46" t="s">
        <v>49</v>
      </c>
      <c r="D38" s="27"/>
      <c r="E38" s="38">
        <f>SUM(E39:E42)</f>
        <v>4089</v>
      </c>
      <c r="F38" s="38">
        <f aca="true" t="shared" si="4" ref="F38:N38">SUM(F39:F42)</f>
        <v>52465</v>
      </c>
      <c r="G38" s="38">
        <f t="shared" si="4"/>
        <v>2318</v>
      </c>
      <c r="H38" s="38">
        <f t="shared" si="4"/>
        <v>5015</v>
      </c>
      <c r="I38" s="38">
        <f t="shared" si="4"/>
        <v>832</v>
      </c>
      <c r="J38" s="38">
        <f t="shared" si="4"/>
        <v>5493</v>
      </c>
      <c r="K38" s="38">
        <f t="shared" si="4"/>
        <v>666</v>
      </c>
      <c r="L38" s="38">
        <f t="shared" si="4"/>
        <v>10928</v>
      </c>
      <c r="M38" s="38">
        <f t="shared" si="4"/>
        <v>252</v>
      </c>
      <c r="N38" s="38">
        <f t="shared" si="4"/>
        <v>31029</v>
      </c>
      <c r="O38" s="38">
        <f>SUM(O39:O42)</f>
        <v>21</v>
      </c>
      <c r="P38" s="50">
        <f t="shared" si="2"/>
        <v>12.830765468329664</v>
      </c>
    </row>
    <row r="39" spans="1:16" ht="13.5" customHeight="1">
      <c r="A39" s="35" t="s">
        <v>50</v>
      </c>
      <c r="B39" s="33"/>
      <c r="C39" s="33" t="s">
        <v>51</v>
      </c>
      <c r="D39" s="29"/>
      <c r="E39" s="34">
        <v>1658</v>
      </c>
      <c r="F39" s="34">
        <v>25743</v>
      </c>
      <c r="G39" s="34">
        <v>972</v>
      </c>
      <c r="H39" s="34">
        <v>2074</v>
      </c>
      <c r="I39" s="34">
        <v>355</v>
      </c>
      <c r="J39" s="34">
        <v>2332</v>
      </c>
      <c r="K39" s="34">
        <v>237</v>
      </c>
      <c r="L39" s="34">
        <v>3741</v>
      </c>
      <c r="M39" s="34">
        <v>83</v>
      </c>
      <c r="N39" s="34">
        <v>17596</v>
      </c>
      <c r="O39" s="34">
        <v>11</v>
      </c>
      <c r="P39" s="51">
        <f t="shared" si="2"/>
        <v>15.526537997587456</v>
      </c>
    </row>
    <row r="40" spans="1:16" ht="13.5" customHeight="1">
      <c r="A40" s="35" t="s">
        <v>9</v>
      </c>
      <c r="B40" s="33"/>
      <c r="C40" s="33" t="s">
        <v>52</v>
      </c>
      <c r="D40" s="29"/>
      <c r="E40" s="34">
        <v>1189</v>
      </c>
      <c r="F40" s="34">
        <v>13098</v>
      </c>
      <c r="G40" s="34">
        <v>689</v>
      </c>
      <c r="H40" s="34">
        <v>1488</v>
      </c>
      <c r="I40" s="34">
        <v>225</v>
      </c>
      <c r="J40" s="34">
        <v>1477</v>
      </c>
      <c r="K40" s="34">
        <v>191</v>
      </c>
      <c r="L40" s="34">
        <v>3175</v>
      </c>
      <c r="M40" s="34">
        <v>76</v>
      </c>
      <c r="N40" s="34">
        <v>6958</v>
      </c>
      <c r="O40" s="34">
        <v>8</v>
      </c>
      <c r="P40" s="51">
        <f t="shared" si="2"/>
        <v>11.015979814970564</v>
      </c>
    </row>
    <row r="41" spans="1:16" ht="13.5" customHeight="1">
      <c r="A41" s="35" t="s">
        <v>10</v>
      </c>
      <c r="B41" s="33"/>
      <c r="C41" s="33" t="s">
        <v>53</v>
      </c>
      <c r="D41" s="29"/>
      <c r="E41" s="34">
        <v>770</v>
      </c>
      <c r="F41" s="34">
        <v>5897</v>
      </c>
      <c r="G41" s="34">
        <v>446</v>
      </c>
      <c r="H41" s="34">
        <v>992</v>
      </c>
      <c r="I41" s="34">
        <v>162</v>
      </c>
      <c r="J41" s="34">
        <v>1089</v>
      </c>
      <c r="K41" s="34">
        <v>129</v>
      </c>
      <c r="L41" s="34">
        <v>2057</v>
      </c>
      <c r="M41" s="34">
        <v>32</v>
      </c>
      <c r="N41" s="34">
        <v>1759</v>
      </c>
      <c r="O41" s="34">
        <v>1</v>
      </c>
      <c r="P41" s="51">
        <f t="shared" si="2"/>
        <v>7.658441558441559</v>
      </c>
    </row>
    <row r="42" spans="1:16" ht="13.5" customHeight="1">
      <c r="A42" s="35" t="s">
        <v>11</v>
      </c>
      <c r="B42" s="33"/>
      <c r="C42" s="33" t="s">
        <v>54</v>
      </c>
      <c r="D42" s="29"/>
      <c r="E42" s="34">
        <v>472</v>
      </c>
      <c r="F42" s="34">
        <v>7727</v>
      </c>
      <c r="G42" s="34">
        <v>211</v>
      </c>
      <c r="H42" s="34">
        <v>461</v>
      </c>
      <c r="I42" s="34">
        <v>90</v>
      </c>
      <c r="J42" s="34">
        <v>595</v>
      </c>
      <c r="K42" s="34">
        <v>109</v>
      </c>
      <c r="L42" s="34">
        <v>1955</v>
      </c>
      <c r="M42" s="34">
        <v>61</v>
      </c>
      <c r="N42" s="34">
        <v>4716</v>
      </c>
      <c r="O42" s="34">
        <v>1</v>
      </c>
      <c r="P42" s="51">
        <f t="shared" si="2"/>
        <v>16.37076271186441</v>
      </c>
    </row>
    <row r="43" spans="1:16" ht="13.5" customHeight="1">
      <c r="A43" s="35"/>
      <c r="B43" s="35"/>
      <c r="C43" s="36"/>
      <c r="D43" s="29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0"/>
    </row>
    <row r="44" spans="1:16" ht="13.5" customHeight="1">
      <c r="A44" s="37" t="s">
        <v>55</v>
      </c>
      <c r="B44" s="33"/>
      <c r="C44" s="46" t="s">
        <v>56</v>
      </c>
      <c r="D44" s="29"/>
      <c r="E44" s="38">
        <f>SUM(E45:E46)</f>
        <v>1693</v>
      </c>
      <c r="F44" s="38">
        <f aca="true" t="shared" si="5" ref="F44:N44">SUM(F45:F46)</f>
        <v>13569</v>
      </c>
      <c r="G44" s="38">
        <f t="shared" si="5"/>
        <v>1061</v>
      </c>
      <c r="H44" s="38">
        <f t="shared" si="5"/>
        <v>2184</v>
      </c>
      <c r="I44" s="38">
        <f t="shared" si="5"/>
        <v>311</v>
      </c>
      <c r="J44" s="38">
        <f t="shared" si="5"/>
        <v>2065</v>
      </c>
      <c r="K44" s="38">
        <f t="shared" si="5"/>
        <v>229</v>
      </c>
      <c r="L44" s="38">
        <f t="shared" si="5"/>
        <v>3593</v>
      </c>
      <c r="M44" s="38">
        <f t="shared" si="5"/>
        <v>85</v>
      </c>
      <c r="N44" s="38">
        <f t="shared" si="5"/>
        <v>5727</v>
      </c>
      <c r="O44" s="38">
        <f>SUM(O45:O46)</f>
        <v>7</v>
      </c>
      <c r="P44" s="50">
        <f t="shared" si="2"/>
        <v>8.014766686355582</v>
      </c>
    </row>
    <row r="45" spans="1:16" ht="13.5" customHeight="1">
      <c r="A45" s="35" t="s">
        <v>57</v>
      </c>
      <c r="B45" s="33"/>
      <c r="C45" s="33" t="s">
        <v>58</v>
      </c>
      <c r="D45" s="29"/>
      <c r="E45" s="34">
        <v>499</v>
      </c>
      <c r="F45" s="34">
        <v>2637</v>
      </c>
      <c r="G45" s="34">
        <v>358</v>
      </c>
      <c r="H45" s="34">
        <v>709</v>
      </c>
      <c r="I45" s="34">
        <v>73</v>
      </c>
      <c r="J45" s="34">
        <v>487</v>
      </c>
      <c r="K45" s="34">
        <v>51</v>
      </c>
      <c r="L45" s="34">
        <v>734</v>
      </c>
      <c r="M45" s="34">
        <v>16</v>
      </c>
      <c r="N45" s="34">
        <v>707</v>
      </c>
      <c r="O45" s="34">
        <v>1</v>
      </c>
      <c r="P45" s="51">
        <f t="shared" si="2"/>
        <v>5.284569138276553</v>
      </c>
    </row>
    <row r="46" spans="1:16" ht="13.5" customHeight="1">
      <c r="A46" s="35" t="s">
        <v>59</v>
      </c>
      <c r="B46" s="33"/>
      <c r="C46" s="33" t="s">
        <v>60</v>
      </c>
      <c r="D46" s="29"/>
      <c r="E46" s="34">
        <v>1194</v>
      </c>
      <c r="F46" s="34">
        <v>10932</v>
      </c>
      <c r="G46" s="34">
        <v>703</v>
      </c>
      <c r="H46" s="34">
        <v>1475</v>
      </c>
      <c r="I46" s="34">
        <v>238</v>
      </c>
      <c r="J46" s="34">
        <v>1578</v>
      </c>
      <c r="K46" s="34">
        <v>178</v>
      </c>
      <c r="L46" s="34">
        <v>2859</v>
      </c>
      <c r="M46" s="34">
        <v>69</v>
      </c>
      <c r="N46" s="34">
        <v>5020</v>
      </c>
      <c r="O46" s="34">
        <v>6</v>
      </c>
      <c r="P46" s="51">
        <f t="shared" si="2"/>
        <v>9.155778894472363</v>
      </c>
    </row>
    <row r="47" spans="1:16" ht="13.5" customHeight="1">
      <c r="A47" s="35"/>
      <c r="B47" s="33"/>
      <c r="C47" s="33"/>
      <c r="D47" s="29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50"/>
    </row>
    <row r="48" spans="1:16" ht="13.5" customHeight="1">
      <c r="A48" s="37" t="s">
        <v>61</v>
      </c>
      <c r="B48" s="33"/>
      <c r="C48" s="46" t="s">
        <v>62</v>
      </c>
      <c r="D48" s="29"/>
      <c r="E48" s="38">
        <f>E49</f>
        <v>610</v>
      </c>
      <c r="F48" s="38">
        <f aca="true" t="shared" si="6" ref="F48:O48">F49</f>
        <v>3515</v>
      </c>
      <c r="G48" s="38">
        <f t="shared" si="6"/>
        <v>423</v>
      </c>
      <c r="H48" s="38">
        <f t="shared" si="6"/>
        <v>784</v>
      </c>
      <c r="I48" s="38">
        <f t="shared" si="6"/>
        <v>103</v>
      </c>
      <c r="J48" s="38">
        <f t="shared" si="6"/>
        <v>672</v>
      </c>
      <c r="K48" s="38">
        <f t="shared" si="6"/>
        <v>68</v>
      </c>
      <c r="L48" s="38">
        <f t="shared" si="6"/>
        <v>1051</v>
      </c>
      <c r="M48" s="38">
        <f t="shared" si="6"/>
        <v>15</v>
      </c>
      <c r="N48" s="38">
        <f t="shared" si="6"/>
        <v>1008</v>
      </c>
      <c r="O48" s="38">
        <f t="shared" si="6"/>
        <v>1</v>
      </c>
      <c r="P48" s="50">
        <f t="shared" si="2"/>
        <v>5.762295081967213</v>
      </c>
    </row>
    <row r="49" spans="1:16" s="28" customFormat="1" ht="13.5" customHeight="1">
      <c r="A49" s="31" t="s">
        <v>63</v>
      </c>
      <c r="B49" s="33"/>
      <c r="C49" s="33" t="s">
        <v>64</v>
      </c>
      <c r="D49" s="27"/>
      <c r="E49" s="34">
        <v>610</v>
      </c>
      <c r="F49" s="34">
        <v>3515</v>
      </c>
      <c r="G49" s="34">
        <v>423</v>
      </c>
      <c r="H49" s="34">
        <v>784</v>
      </c>
      <c r="I49" s="34">
        <v>103</v>
      </c>
      <c r="J49" s="34">
        <v>672</v>
      </c>
      <c r="K49" s="34">
        <v>68</v>
      </c>
      <c r="L49" s="34">
        <v>1051</v>
      </c>
      <c r="M49" s="34">
        <v>15</v>
      </c>
      <c r="N49" s="34">
        <v>1008</v>
      </c>
      <c r="O49" s="34">
        <v>1</v>
      </c>
      <c r="P49" s="51">
        <f t="shared" si="2"/>
        <v>5.762295081967213</v>
      </c>
    </row>
    <row r="50" spans="1:16" ht="13.5" customHeight="1">
      <c r="A50" s="31"/>
      <c r="B50" s="33"/>
      <c r="C50" s="33"/>
      <c r="D50" s="2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50"/>
    </row>
    <row r="51" spans="1:16" ht="13.5" customHeight="1">
      <c r="A51" s="37" t="s">
        <v>65</v>
      </c>
      <c r="B51" s="33"/>
      <c r="C51" s="46" t="s">
        <v>66</v>
      </c>
      <c r="D51" s="29"/>
      <c r="E51" s="38">
        <f aca="true" t="shared" si="7" ref="E51:O51">E52</f>
        <v>907</v>
      </c>
      <c r="F51" s="38">
        <f t="shared" si="7"/>
        <v>6604</v>
      </c>
      <c r="G51" s="38">
        <f t="shared" si="7"/>
        <v>542</v>
      </c>
      <c r="H51" s="38">
        <f t="shared" si="7"/>
        <v>1152</v>
      </c>
      <c r="I51" s="38">
        <f t="shared" si="7"/>
        <v>172</v>
      </c>
      <c r="J51" s="38">
        <f t="shared" si="7"/>
        <v>1128</v>
      </c>
      <c r="K51" s="38">
        <f t="shared" si="7"/>
        <v>148</v>
      </c>
      <c r="L51" s="38">
        <f t="shared" si="7"/>
        <v>2267</v>
      </c>
      <c r="M51" s="38">
        <f t="shared" si="7"/>
        <v>43</v>
      </c>
      <c r="N51" s="38">
        <f t="shared" si="7"/>
        <v>2057</v>
      </c>
      <c r="O51" s="38">
        <f t="shared" si="7"/>
        <v>2</v>
      </c>
      <c r="P51" s="50">
        <f t="shared" si="2"/>
        <v>7.281146637265711</v>
      </c>
    </row>
    <row r="52" spans="1:16" ht="13.5" customHeight="1">
      <c r="A52" s="35" t="s">
        <v>67</v>
      </c>
      <c r="B52" s="33"/>
      <c r="C52" s="33" t="s">
        <v>68</v>
      </c>
      <c r="D52" s="29"/>
      <c r="E52" s="34">
        <v>907</v>
      </c>
      <c r="F52" s="34">
        <v>6604</v>
      </c>
      <c r="G52" s="34">
        <v>542</v>
      </c>
      <c r="H52" s="34">
        <v>1152</v>
      </c>
      <c r="I52" s="34">
        <v>172</v>
      </c>
      <c r="J52" s="34">
        <v>1128</v>
      </c>
      <c r="K52" s="34">
        <v>148</v>
      </c>
      <c r="L52" s="34">
        <v>2267</v>
      </c>
      <c r="M52" s="34">
        <v>43</v>
      </c>
      <c r="N52" s="34">
        <v>2057</v>
      </c>
      <c r="O52" s="34">
        <v>2</v>
      </c>
      <c r="P52" s="51">
        <f t="shared" si="2"/>
        <v>7.281146637265711</v>
      </c>
    </row>
    <row r="53" spans="1:16" ht="13.5" customHeight="1">
      <c r="A53" s="35"/>
      <c r="B53" s="33"/>
      <c r="C53" s="33"/>
      <c r="D53" s="2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50"/>
    </row>
    <row r="54" spans="1:16" ht="13.5" customHeight="1">
      <c r="A54" s="37" t="s">
        <v>69</v>
      </c>
      <c r="B54" s="33"/>
      <c r="C54" s="46" t="s">
        <v>70</v>
      </c>
      <c r="D54" s="29"/>
      <c r="E54" s="38">
        <f aca="true" t="shared" si="8" ref="E54:O54">E55</f>
        <v>543</v>
      </c>
      <c r="F54" s="38">
        <f t="shared" si="8"/>
        <v>3403</v>
      </c>
      <c r="G54" s="38">
        <f t="shared" si="8"/>
        <v>368</v>
      </c>
      <c r="H54" s="38">
        <f t="shared" si="8"/>
        <v>784</v>
      </c>
      <c r="I54" s="38">
        <f t="shared" si="8"/>
        <v>104</v>
      </c>
      <c r="J54" s="38">
        <f t="shared" si="8"/>
        <v>681</v>
      </c>
      <c r="K54" s="38">
        <f t="shared" si="8"/>
        <v>53</v>
      </c>
      <c r="L54" s="38">
        <f t="shared" si="8"/>
        <v>867</v>
      </c>
      <c r="M54" s="38">
        <f t="shared" si="8"/>
        <v>15</v>
      </c>
      <c r="N54" s="38">
        <f t="shared" si="8"/>
        <v>1071</v>
      </c>
      <c r="O54" s="38">
        <f t="shared" si="8"/>
        <v>3</v>
      </c>
      <c r="P54" s="50">
        <f t="shared" si="2"/>
        <v>6.267034990791897</v>
      </c>
    </row>
    <row r="55" spans="1:16" ht="13.5" customHeight="1">
      <c r="A55" s="35" t="s">
        <v>71</v>
      </c>
      <c r="B55" s="33"/>
      <c r="C55" s="33" t="s">
        <v>72</v>
      </c>
      <c r="D55" s="29"/>
      <c r="E55" s="34">
        <v>543</v>
      </c>
      <c r="F55" s="34">
        <v>3403</v>
      </c>
      <c r="G55" s="34">
        <v>368</v>
      </c>
      <c r="H55" s="34">
        <v>784</v>
      </c>
      <c r="I55" s="34">
        <v>104</v>
      </c>
      <c r="J55" s="34">
        <v>681</v>
      </c>
      <c r="K55" s="34">
        <v>53</v>
      </c>
      <c r="L55" s="34">
        <v>867</v>
      </c>
      <c r="M55" s="34">
        <v>15</v>
      </c>
      <c r="N55" s="34">
        <v>1071</v>
      </c>
      <c r="O55" s="34">
        <v>3</v>
      </c>
      <c r="P55" s="51">
        <f t="shared" si="2"/>
        <v>6.267034990791897</v>
      </c>
    </row>
    <row r="56" spans="1:16" ht="13.5" customHeight="1" thickBot="1">
      <c r="A56" s="39"/>
      <c r="B56" s="40"/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</row>
    <row r="57" ht="12" customHeight="1" thickTop="1"/>
  </sheetData>
  <sheetProtection/>
  <mergeCells count="10">
    <mergeCell ref="A11:C11"/>
    <mergeCell ref="A12:C12"/>
    <mergeCell ref="K7:L7"/>
    <mergeCell ref="M7:N7"/>
    <mergeCell ref="P7:P8"/>
    <mergeCell ref="A10:C10"/>
    <mergeCell ref="A7:C8"/>
    <mergeCell ref="E7:F7"/>
    <mergeCell ref="G7:H7"/>
    <mergeCell ref="I7:J7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2015-03-05T08:06:44Z</cp:lastPrinted>
  <dcterms:created xsi:type="dcterms:W3CDTF">2008-02-27T09:34:29Z</dcterms:created>
  <dcterms:modified xsi:type="dcterms:W3CDTF">2015-03-16T07:14:53Z</dcterms:modified>
  <cp:category/>
  <cp:version/>
  <cp:contentType/>
  <cp:contentStatus/>
</cp:coreProperties>
</file>