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15" windowWidth="14938" windowHeight="7869" activeTab="0"/>
  </bookViews>
  <sheets>
    <sheet name="tone-w08" sheetId="1" r:id="rId1"/>
  </sheets>
  <definedNames>
    <definedName name="_xlnm.Print_Area" localSheetId="0">'tone-w08'!$A$1:$S$33</definedName>
  </definedNames>
  <calcPr fullCalcOnLoad="1"/>
</workbook>
</file>

<file path=xl/sharedStrings.xml><?xml version="1.0" encoding="utf-8"?>
<sst xmlns="http://schemas.openxmlformats.org/spreadsheetml/2006/main" count="96" uniqueCount="36">
  <si>
    <t>社 会 保 障</t>
  </si>
  <si>
    <t>年　　　度</t>
  </si>
  <si>
    <t>総　　　　　　計</t>
  </si>
  <si>
    <t>長　　　　　　　　　　　　　　期　　　　　　　　　　　　　　　　　　　給　　　　　　　　　　　　　　付</t>
  </si>
  <si>
    <t>小　　　　　　　計</t>
  </si>
  <si>
    <t>老 齢 基 礎 年 金</t>
  </si>
  <si>
    <t>老　　齢　　年　　金</t>
  </si>
  <si>
    <t>通 　算 　老 　齢 　年 　金</t>
  </si>
  <si>
    <r>
      <t>5</t>
    </r>
    <r>
      <rPr>
        <sz val="8"/>
        <rFont val="ＭＳ 明朝"/>
        <family val="1"/>
      </rPr>
      <t>　　年　　年　　金</t>
    </r>
  </si>
  <si>
    <t>小　　計</t>
  </si>
  <si>
    <t>件　　数</t>
  </si>
  <si>
    <t>金　　額</t>
  </si>
  <si>
    <t>全　　　　　　　　　　　　　　　　　　　　　　　　　　　　　　　国</t>
  </si>
  <si>
    <t>平成</t>
  </si>
  <si>
    <t>年度末現在</t>
  </si>
  <si>
    <t>広　　　　　　　　　　　　　　　島　　　　　　　　　　　　　　　県</t>
  </si>
  <si>
    <t>短　　　　　　　　　　　　　　　　　期　　　　　　　　　　　　　　　　　　　　　　給　　　　　　　　　　　　　　　　　付</t>
  </si>
  <si>
    <t>障　　害　　年　　金</t>
  </si>
  <si>
    <t>1）福祉年金から移行した基礎年金を含まない。</t>
  </si>
  <si>
    <t>〃</t>
  </si>
  <si>
    <t xml:space="preserve">　　　　　1　老 齢 基 礎 年 金 等 受 給 権 者 </t>
  </si>
  <si>
    <t>年 度</t>
  </si>
  <si>
    <t xml:space="preserve"> 173　国　　　　　民　　　　　年　　　　　金　</t>
  </si>
  <si>
    <t>厚生労働省「厚生年金保険・国民年金事業年報」</t>
  </si>
  <si>
    <r>
      <t xml:space="preserve">障 害 基 礎 年 金  </t>
    </r>
    <r>
      <rPr>
        <sz val="6"/>
        <rFont val="ＭＳ 明朝"/>
        <family val="1"/>
      </rPr>
      <t>1)</t>
    </r>
  </si>
  <si>
    <t>2）寡婦年金については，新法においても存続しているが，第1号被保険者であった夫の妻のみに対して適用され，基礎年金一律の給付ではないため，新法分も便宜上旧法拠出制に計上している。</t>
  </si>
  <si>
    <t>平成20～22年度</t>
  </si>
  <si>
    <t>…</t>
  </si>
  <si>
    <t>金　額</t>
  </si>
  <si>
    <t>件　数</t>
  </si>
  <si>
    <r>
      <t xml:space="preserve">寡　　婦　　年　　金  </t>
    </r>
    <r>
      <rPr>
        <sz val="6"/>
        <rFont val="ＭＳ 明朝"/>
        <family val="1"/>
      </rPr>
      <t>2)</t>
    </r>
  </si>
  <si>
    <t>遺  児  年  金</t>
  </si>
  <si>
    <t>母 子・準母子年金</t>
  </si>
  <si>
    <t xml:space="preserve"> 及 び 年 金 額（旧法拠出制）</t>
  </si>
  <si>
    <r>
      <t xml:space="preserve">遺 族 基 礎 年 金  </t>
    </r>
    <r>
      <rPr>
        <sz val="6"/>
        <rFont val="ＭＳ 明朝"/>
        <family val="1"/>
      </rPr>
      <t>1)</t>
    </r>
  </si>
  <si>
    <t>（単位　件，千円）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</si>
</sst>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  <numFmt numFmtId="195" formatCode="[=0]&quot;―&quot;;###\ ###\ ###\ ##0\ "/>
  </numFmts>
  <fonts count="16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sz val="8"/>
      <name val="ＭＳ ゴシック"/>
      <family val="3"/>
    </font>
    <font>
      <sz val="11"/>
      <name val="ＭＳ 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92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176" fontId="9" fillId="0" borderId="6" xfId="0" applyNumberFormat="1" applyFont="1" applyFill="1" applyBorder="1" applyAlignment="1" applyProtection="1">
      <alignment horizontal="right" vertical="center"/>
      <protection locked="0"/>
    </xf>
    <xf numFmtId="192" fontId="8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195" fontId="11" fillId="0" borderId="0" xfId="20" applyNumberFormat="1" applyFont="1" applyFill="1" applyBorder="1" applyAlignment="1" applyProtection="1">
      <alignment horizontal="righ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1" xfId="0" applyNumberFormat="1" applyFont="1" applyFill="1" applyBorder="1" applyAlignment="1" applyProtection="1">
      <alignment horizontal="right" vertical="center"/>
      <protection locked="0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14" fillId="0" borderId="5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9" fillId="0" borderId="6" xfId="0" applyNumberFormat="1" applyFont="1" applyFill="1" applyBorder="1" applyAlignment="1" applyProtection="1">
      <alignment horizontal="center"/>
      <protection locked="0"/>
    </xf>
    <xf numFmtId="176" fontId="9" fillId="0" borderId="20" xfId="0" applyNumberFormat="1" applyFont="1" applyFill="1" applyBorder="1" applyAlignment="1" applyProtection="1">
      <alignment horizontal="center"/>
      <protection locked="0"/>
    </xf>
    <xf numFmtId="176" fontId="9" fillId="0" borderId="21" xfId="0" applyNumberFormat="1" applyFont="1" applyFill="1" applyBorder="1" applyAlignment="1" applyProtection="1">
      <alignment horizontal="center"/>
      <protection locked="0"/>
    </xf>
    <xf numFmtId="176" fontId="9" fillId="0" borderId="1" xfId="0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176" fontId="9" fillId="0" borderId="5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33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4" customWidth="1"/>
    <col min="2" max="2" width="3.625" style="4" customWidth="1"/>
    <col min="3" max="3" width="2.625" style="4" customWidth="1"/>
    <col min="4" max="4" width="8.375" style="4" customWidth="1"/>
    <col min="5" max="10" width="14.125" style="4" customWidth="1"/>
    <col min="11" max="12" width="13.125" style="4" customWidth="1"/>
    <col min="13" max="16" width="8.75390625" style="4" customWidth="1"/>
    <col min="17" max="18" width="13.125" style="4" customWidth="1"/>
    <col min="19" max="19" width="6.50390625" style="4" customWidth="1"/>
    <col min="20" max="20" width="11.125" style="4" customWidth="1"/>
    <col min="21" max="21" width="13.125" style="4" customWidth="1"/>
    <col min="22" max="22" width="11.125" style="4" customWidth="1"/>
    <col min="23" max="23" width="13.125" style="4" customWidth="1"/>
    <col min="24" max="24" width="11.125" style="4" customWidth="1"/>
    <col min="25" max="25" width="12.625" style="4" customWidth="1"/>
    <col min="26" max="26" width="11.125" style="4" customWidth="1"/>
    <col min="27" max="27" width="12.625" style="4" customWidth="1"/>
    <col min="28" max="28" width="11.125" style="4" customWidth="1"/>
    <col min="29" max="29" width="12.625" style="4" customWidth="1"/>
    <col min="30" max="30" width="11.125" style="4" customWidth="1"/>
    <col min="31" max="31" width="12.625" style="4" customWidth="1"/>
    <col min="32" max="32" width="3.625" style="4" customWidth="1"/>
    <col min="33" max="16384" width="9.00390625" style="2" customWidth="1"/>
  </cols>
  <sheetData>
    <row r="1" spans="2:32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6.5">
      <c r="B3" s="5"/>
      <c r="C3" s="5"/>
      <c r="D3" s="5"/>
      <c r="E3" s="5"/>
      <c r="F3" s="5"/>
      <c r="G3" s="5"/>
      <c r="H3" s="5"/>
      <c r="I3" s="5"/>
      <c r="J3" s="5"/>
      <c r="K3" s="5"/>
      <c r="L3" s="13" t="s">
        <v>22</v>
      </c>
      <c r="N3" s="3" t="s">
        <v>26</v>
      </c>
      <c r="O3" s="5"/>
      <c r="P3" s="5"/>
      <c r="Q3" s="5"/>
      <c r="R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3:32" s="8" customFormat="1" ht="12.75" customHeight="1">
      <c r="C5" s="7"/>
      <c r="D5" s="7"/>
      <c r="E5" s="7"/>
      <c r="F5" s="7"/>
      <c r="G5" s="7"/>
      <c r="H5" s="7"/>
      <c r="I5" s="7"/>
      <c r="J5" s="14" t="s">
        <v>20</v>
      </c>
      <c r="K5" s="15" t="s">
        <v>33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1" ht="14.25" customHeight="1" thickBot="1">
      <c r="A7" s="1" t="s">
        <v>35</v>
      </c>
      <c r="B7" s="16"/>
      <c r="C7" s="16"/>
      <c r="D7" s="1"/>
      <c r="E7" s="1"/>
      <c r="F7" s="1"/>
      <c r="G7" s="1"/>
      <c r="H7" s="1"/>
      <c r="I7" s="1"/>
      <c r="J7" s="1"/>
      <c r="K7" s="1"/>
      <c r="M7" s="1"/>
      <c r="N7" s="2"/>
      <c r="O7" s="2"/>
      <c r="P7" s="17"/>
      <c r="Q7" s="1"/>
      <c r="R7" s="1"/>
      <c r="S7" s="35" t="s">
        <v>23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2" customHeight="1" thickTop="1">
      <c r="A8" s="18"/>
      <c r="B8" s="50" t="s">
        <v>1</v>
      </c>
      <c r="C8" s="50"/>
      <c r="D8" s="51"/>
      <c r="E8" s="56" t="s">
        <v>2</v>
      </c>
      <c r="F8" s="51"/>
      <c r="G8" s="58" t="s">
        <v>3</v>
      </c>
      <c r="H8" s="59"/>
      <c r="I8" s="59"/>
      <c r="J8" s="59"/>
      <c r="K8" s="59"/>
      <c r="L8" s="59"/>
      <c r="M8" s="59"/>
      <c r="N8" s="59"/>
      <c r="O8" s="59"/>
      <c r="P8" s="59"/>
      <c r="Q8" s="40"/>
      <c r="R8" s="45"/>
      <c r="S8" s="60" t="s">
        <v>21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19" s="4" customFormat="1" ht="12" customHeight="1">
      <c r="A9" s="1"/>
      <c r="B9" s="52"/>
      <c r="C9" s="52"/>
      <c r="D9" s="53"/>
      <c r="E9" s="57"/>
      <c r="F9" s="55"/>
      <c r="G9" s="63" t="s">
        <v>4</v>
      </c>
      <c r="H9" s="64"/>
      <c r="I9" s="65" t="s">
        <v>5</v>
      </c>
      <c r="J9" s="65"/>
      <c r="K9" s="65" t="s">
        <v>6</v>
      </c>
      <c r="L9" s="65"/>
      <c r="M9" s="63" t="s">
        <v>7</v>
      </c>
      <c r="N9" s="66"/>
      <c r="O9" s="66"/>
      <c r="P9" s="64"/>
      <c r="Q9" s="48" t="s">
        <v>8</v>
      </c>
      <c r="R9" s="49"/>
      <c r="S9" s="61"/>
    </row>
    <row r="10" spans="1:19" s="4" customFormat="1" ht="12" customHeight="1">
      <c r="A10" s="20"/>
      <c r="B10" s="54"/>
      <c r="C10" s="54"/>
      <c r="D10" s="55"/>
      <c r="E10" s="19" t="s">
        <v>10</v>
      </c>
      <c r="F10" s="19" t="s">
        <v>11</v>
      </c>
      <c r="G10" s="19" t="s">
        <v>10</v>
      </c>
      <c r="H10" s="19" t="s">
        <v>11</v>
      </c>
      <c r="I10" s="19" t="s">
        <v>10</v>
      </c>
      <c r="J10" s="32" t="s">
        <v>11</v>
      </c>
      <c r="K10" s="32" t="s">
        <v>10</v>
      </c>
      <c r="L10" s="19" t="s">
        <v>11</v>
      </c>
      <c r="M10" s="63" t="s">
        <v>10</v>
      </c>
      <c r="N10" s="64"/>
      <c r="O10" s="63" t="s">
        <v>11</v>
      </c>
      <c r="P10" s="64"/>
      <c r="Q10" s="19" t="s">
        <v>10</v>
      </c>
      <c r="R10" s="32" t="s">
        <v>11</v>
      </c>
      <c r="S10" s="62"/>
    </row>
    <row r="11" spans="1:32" ht="21.75" customHeight="1">
      <c r="A11" s="2"/>
      <c r="B11" s="21"/>
      <c r="C11" s="22"/>
      <c r="D11" s="23"/>
      <c r="E11" s="70" t="s">
        <v>12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2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" customHeight="1">
      <c r="A12" s="2"/>
      <c r="B12" s="12" t="s">
        <v>13</v>
      </c>
      <c r="C12" s="25">
        <v>20</v>
      </c>
      <c r="D12" s="23" t="s">
        <v>14</v>
      </c>
      <c r="E12" s="42">
        <f aca="true" t="shared" si="0" ref="E12:F14">SUM(G12,E24)</f>
        <v>26461097</v>
      </c>
      <c r="F12" s="41">
        <f t="shared" si="0"/>
        <v>16796281456</v>
      </c>
      <c r="G12" s="41">
        <f>SUM(I12,K12,M12,Q12)</f>
        <v>25365226</v>
      </c>
      <c r="H12" s="41">
        <f>SUM(J12,L12,O12,R12)</f>
        <v>15880473309</v>
      </c>
      <c r="I12" s="41">
        <v>21801311</v>
      </c>
      <c r="J12" s="41">
        <v>14503087978</v>
      </c>
      <c r="K12" s="41">
        <v>2259551</v>
      </c>
      <c r="L12" s="41">
        <v>1081817354</v>
      </c>
      <c r="M12" s="67">
        <v>1254014</v>
      </c>
      <c r="N12" s="67"/>
      <c r="O12" s="67">
        <v>274944617</v>
      </c>
      <c r="P12" s="67"/>
      <c r="Q12" s="41">
        <v>50350</v>
      </c>
      <c r="R12" s="41">
        <v>20623360</v>
      </c>
      <c r="S12" s="26">
        <v>20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" customHeight="1">
      <c r="A13" s="2"/>
      <c r="B13" s="1"/>
      <c r="C13" s="25">
        <v>21</v>
      </c>
      <c r="D13" s="34" t="s">
        <v>19</v>
      </c>
      <c r="E13" s="42">
        <f t="shared" si="0"/>
        <v>27300962</v>
      </c>
      <c r="F13" s="41">
        <f t="shared" si="0"/>
        <v>17473178222</v>
      </c>
      <c r="G13" s="41">
        <f aca="true" t="shared" si="1" ref="G13:G18">SUM(I13,K13,M13,Q13)</f>
        <v>26192839</v>
      </c>
      <c r="H13" s="41">
        <f aca="true" t="shared" si="2" ref="H13:H18">SUM(J13,L13,O13,R13)</f>
        <v>16545963344</v>
      </c>
      <c r="I13" s="41">
        <v>22918980</v>
      </c>
      <c r="J13" s="41">
        <v>15282224226</v>
      </c>
      <c r="K13" s="41">
        <v>2055032</v>
      </c>
      <c r="L13" s="41">
        <v>988078408</v>
      </c>
      <c r="M13" s="67">
        <v>1177960</v>
      </c>
      <c r="N13" s="67"/>
      <c r="O13" s="67">
        <v>258921587</v>
      </c>
      <c r="P13" s="67"/>
      <c r="Q13" s="41">
        <v>40867</v>
      </c>
      <c r="R13" s="41">
        <v>16739123</v>
      </c>
      <c r="S13" s="26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" customHeight="1">
      <c r="A14" s="2"/>
      <c r="B14" s="1"/>
      <c r="C14" s="9">
        <v>22</v>
      </c>
      <c r="D14" s="27" t="s">
        <v>19</v>
      </c>
      <c r="E14" s="37">
        <f t="shared" si="0"/>
        <v>27857374</v>
      </c>
      <c r="F14" s="10">
        <f t="shared" si="0"/>
        <v>17964297521</v>
      </c>
      <c r="G14" s="10">
        <f t="shared" si="1"/>
        <v>26727459</v>
      </c>
      <c r="H14" s="10">
        <f t="shared" si="2"/>
        <v>17018593434</v>
      </c>
      <c r="I14" s="10">
        <v>23775499</v>
      </c>
      <c r="J14" s="10">
        <v>15879094979</v>
      </c>
      <c r="K14" s="10">
        <v>1833329</v>
      </c>
      <c r="L14" s="10">
        <v>885964031</v>
      </c>
      <c r="M14" s="68">
        <v>1085865</v>
      </c>
      <c r="N14" s="68"/>
      <c r="O14" s="68">
        <v>240113470</v>
      </c>
      <c r="P14" s="68"/>
      <c r="Q14" s="10">
        <v>32766</v>
      </c>
      <c r="R14" s="10">
        <v>13420954</v>
      </c>
      <c r="S14" s="11">
        <v>22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1.75" customHeight="1">
      <c r="A15" s="2"/>
      <c r="B15" s="21"/>
      <c r="C15" s="22"/>
      <c r="D15" s="23"/>
      <c r="E15" s="73" t="s">
        <v>15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2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" customHeight="1">
      <c r="A16" s="2"/>
      <c r="B16" s="12" t="s">
        <v>13</v>
      </c>
      <c r="C16" s="25">
        <v>20</v>
      </c>
      <c r="D16" s="23" t="s">
        <v>14</v>
      </c>
      <c r="E16" s="42">
        <f aca="true" t="shared" si="3" ref="E16:F18">SUM(G16,E28)</f>
        <v>605045</v>
      </c>
      <c r="F16" s="41">
        <f t="shared" si="3"/>
        <v>399342296</v>
      </c>
      <c r="G16" s="41">
        <f t="shared" si="1"/>
        <v>579639</v>
      </c>
      <c r="H16" s="41">
        <f t="shared" si="2"/>
        <v>378157447</v>
      </c>
      <c r="I16" s="41">
        <v>490680</v>
      </c>
      <c r="J16" s="41">
        <v>341702986</v>
      </c>
      <c r="K16" s="41">
        <v>48880</v>
      </c>
      <c r="L16" s="41">
        <v>26947729</v>
      </c>
      <c r="M16" s="67">
        <v>38877</v>
      </c>
      <c r="N16" s="67"/>
      <c r="O16" s="67">
        <v>9014393</v>
      </c>
      <c r="P16" s="67"/>
      <c r="Q16" s="41">
        <v>1202</v>
      </c>
      <c r="R16" s="41">
        <v>492339</v>
      </c>
      <c r="S16" s="26">
        <v>20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" customHeight="1">
      <c r="A17" s="2"/>
      <c r="B17" s="1"/>
      <c r="C17" s="25">
        <v>21</v>
      </c>
      <c r="D17" s="34" t="s">
        <v>19</v>
      </c>
      <c r="E17" s="42">
        <f t="shared" si="3"/>
        <v>625634</v>
      </c>
      <c r="F17" s="41">
        <f t="shared" si="3"/>
        <v>415551213</v>
      </c>
      <c r="G17" s="41">
        <f t="shared" si="1"/>
        <v>600822</v>
      </c>
      <c r="H17" s="41">
        <f t="shared" si="2"/>
        <v>394669588</v>
      </c>
      <c r="I17" s="41">
        <v>518022</v>
      </c>
      <c r="J17" s="41">
        <v>361205110</v>
      </c>
      <c r="K17" s="41">
        <v>45344</v>
      </c>
      <c r="L17" s="41">
        <v>24982734</v>
      </c>
      <c r="M17" s="67">
        <v>36529</v>
      </c>
      <c r="N17" s="67"/>
      <c r="O17" s="67">
        <v>8481744</v>
      </c>
      <c r="P17" s="67"/>
      <c r="Q17" s="41">
        <v>927</v>
      </c>
      <c r="R17" s="38" t="s">
        <v>27</v>
      </c>
      <c r="S17" s="26">
        <v>21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" customHeight="1">
      <c r="A18" s="2"/>
      <c r="B18" s="1"/>
      <c r="C18" s="9">
        <v>22</v>
      </c>
      <c r="D18" s="27" t="s">
        <v>19</v>
      </c>
      <c r="E18" s="37">
        <f t="shared" si="3"/>
        <v>639444</v>
      </c>
      <c r="F18" s="10">
        <f t="shared" si="3"/>
        <v>428050070</v>
      </c>
      <c r="G18" s="10">
        <f t="shared" si="1"/>
        <v>613988</v>
      </c>
      <c r="H18" s="10">
        <f t="shared" si="2"/>
        <v>406648971</v>
      </c>
      <c r="I18" s="10">
        <v>539236</v>
      </c>
      <c r="J18" s="10">
        <v>376441482</v>
      </c>
      <c r="K18" s="10">
        <v>40292</v>
      </c>
      <c r="L18" s="10">
        <v>22347912</v>
      </c>
      <c r="M18" s="68">
        <v>33735</v>
      </c>
      <c r="N18" s="68"/>
      <c r="O18" s="68">
        <v>7859577</v>
      </c>
      <c r="P18" s="68"/>
      <c r="Q18" s="10">
        <v>725</v>
      </c>
      <c r="R18" s="39" t="s">
        <v>27</v>
      </c>
      <c r="S18" s="11">
        <v>22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8.25" customHeight="1" thickBot="1">
      <c r="A19" s="29"/>
      <c r="B19" s="29"/>
      <c r="C19" s="29"/>
      <c r="D19" s="30"/>
      <c r="E19" s="31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" customHeight="1" thickTop="1">
      <c r="A20" s="18"/>
      <c r="B20" s="50" t="s">
        <v>1</v>
      </c>
      <c r="C20" s="50"/>
      <c r="D20" s="51"/>
      <c r="E20" s="58" t="s">
        <v>16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9"/>
      <c r="S20" s="76" t="s">
        <v>21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19" s="4" customFormat="1" ht="12" customHeight="1">
      <c r="A21" s="1"/>
      <c r="B21" s="52"/>
      <c r="C21" s="52"/>
      <c r="D21" s="53"/>
      <c r="E21" s="63" t="s">
        <v>9</v>
      </c>
      <c r="F21" s="64"/>
      <c r="G21" s="63" t="s">
        <v>24</v>
      </c>
      <c r="H21" s="64"/>
      <c r="I21" s="63" t="s">
        <v>17</v>
      </c>
      <c r="J21" s="64"/>
      <c r="K21" s="63" t="s">
        <v>34</v>
      </c>
      <c r="L21" s="64"/>
      <c r="M21" s="63" t="s">
        <v>32</v>
      </c>
      <c r="N21" s="64"/>
      <c r="O21" s="63" t="s">
        <v>31</v>
      </c>
      <c r="P21" s="64"/>
      <c r="Q21" s="63" t="s">
        <v>30</v>
      </c>
      <c r="R21" s="64"/>
      <c r="S21" s="46"/>
    </row>
    <row r="22" spans="1:19" s="4" customFormat="1" ht="12" customHeight="1">
      <c r="A22" s="20"/>
      <c r="B22" s="54"/>
      <c r="C22" s="54"/>
      <c r="D22" s="55"/>
      <c r="E22" s="32" t="s">
        <v>10</v>
      </c>
      <c r="F22" s="19" t="s">
        <v>11</v>
      </c>
      <c r="G22" s="32" t="s">
        <v>10</v>
      </c>
      <c r="H22" s="32" t="s">
        <v>11</v>
      </c>
      <c r="I22" s="32" t="s">
        <v>10</v>
      </c>
      <c r="J22" s="32" t="s">
        <v>11</v>
      </c>
      <c r="K22" s="32" t="s">
        <v>10</v>
      </c>
      <c r="L22" s="32" t="s">
        <v>11</v>
      </c>
      <c r="M22" s="32" t="s">
        <v>29</v>
      </c>
      <c r="N22" s="32" t="s">
        <v>28</v>
      </c>
      <c r="O22" s="32" t="s">
        <v>29</v>
      </c>
      <c r="P22" s="32" t="s">
        <v>28</v>
      </c>
      <c r="Q22" s="32" t="s">
        <v>10</v>
      </c>
      <c r="R22" s="32" t="s">
        <v>11</v>
      </c>
      <c r="S22" s="47"/>
    </row>
    <row r="23" spans="1:32" ht="21.75" customHeight="1">
      <c r="A23" s="2"/>
      <c r="B23" s="21"/>
      <c r="C23" s="22"/>
      <c r="D23" s="23"/>
      <c r="E23" s="70" t="s">
        <v>12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  <c r="S23" s="2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" customHeight="1">
      <c r="A24" s="2"/>
      <c r="B24" s="12" t="s">
        <v>13</v>
      </c>
      <c r="C24" s="25">
        <v>20</v>
      </c>
      <c r="D24" s="23" t="s">
        <v>14</v>
      </c>
      <c r="E24" s="41">
        <f>SUM(G24,I24,K24,M24,O24,Q24)</f>
        <v>1095871</v>
      </c>
      <c r="F24" s="41">
        <f>SUM(H24,J24,L24,N24,P24,R24)</f>
        <v>915808147</v>
      </c>
      <c r="G24" s="41">
        <v>688035</v>
      </c>
      <c r="H24" s="41">
        <v>598415458</v>
      </c>
      <c r="I24" s="41">
        <v>103119</v>
      </c>
      <c r="J24" s="41">
        <v>91706055</v>
      </c>
      <c r="K24" s="41">
        <v>266042</v>
      </c>
      <c r="L24" s="41">
        <v>207967954</v>
      </c>
      <c r="M24" s="41">
        <v>38</v>
      </c>
      <c r="N24" s="41">
        <v>39748</v>
      </c>
      <c r="O24" s="41">
        <v>7</v>
      </c>
      <c r="P24" s="41">
        <v>4981</v>
      </c>
      <c r="Q24" s="41">
        <v>38630</v>
      </c>
      <c r="R24" s="43">
        <v>17673951</v>
      </c>
      <c r="S24" s="26">
        <v>20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" customHeight="1">
      <c r="A25" s="2"/>
      <c r="B25" s="1"/>
      <c r="C25" s="25">
        <v>21</v>
      </c>
      <c r="D25" s="34" t="s">
        <v>19</v>
      </c>
      <c r="E25" s="41">
        <f aca="true" t="shared" si="4" ref="E25:E30">SUM(G25,I25,K25,M25,O25,Q25)</f>
        <v>1108123</v>
      </c>
      <c r="F25" s="41">
        <f aca="true" t="shared" si="5" ref="F25:F30">SUM(H25,J25,L25,N25,P25,R25)</f>
        <v>927214878</v>
      </c>
      <c r="G25" s="41">
        <v>716554</v>
      </c>
      <c r="H25" s="41">
        <v>622516430</v>
      </c>
      <c r="I25" s="41">
        <v>96878</v>
      </c>
      <c r="J25" s="41">
        <v>86118465</v>
      </c>
      <c r="K25" s="41">
        <v>257758</v>
      </c>
      <c r="L25" s="41">
        <v>201726963</v>
      </c>
      <c r="M25" s="38" t="s">
        <v>27</v>
      </c>
      <c r="N25" s="38" t="s">
        <v>27</v>
      </c>
      <c r="O25" s="38" t="s">
        <v>27</v>
      </c>
      <c r="P25" s="38" t="s">
        <v>27</v>
      </c>
      <c r="Q25" s="41">
        <v>36933</v>
      </c>
      <c r="R25" s="43">
        <v>16853020</v>
      </c>
      <c r="S25" s="26">
        <v>21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" customHeight="1">
      <c r="A26" s="2"/>
      <c r="B26" s="1"/>
      <c r="C26" s="9">
        <v>22</v>
      </c>
      <c r="D26" s="27" t="s">
        <v>19</v>
      </c>
      <c r="E26" s="10">
        <f t="shared" si="4"/>
        <v>1129915</v>
      </c>
      <c r="F26" s="10">
        <f t="shared" si="5"/>
        <v>945704087</v>
      </c>
      <c r="G26" s="10">
        <v>749283</v>
      </c>
      <c r="H26" s="10">
        <v>650212600</v>
      </c>
      <c r="I26" s="10">
        <v>90056</v>
      </c>
      <c r="J26" s="10">
        <v>80047696</v>
      </c>
      <c r="K26" s="10">
        <v>254045</v>
      </c>
      <c r="L26" s="10">
        <v>198770369</v>
      </c>
      <c r="M26" s="39" t="s">
        <v>27</v>
      </c>
      <c r="N26" s="39" t="s">
        <v>27</v>
      </c>
      <c r="O26" s="39" t="s">
        <v>27</v>
      </c>
      <c r="P26" s="39" t="s">
        <v>27</v>
      </c>
      <c r="Q26" s="10">
        <v>36531</v>
      </c>
      <c r="R26" s="44">
        <v>16673422</v>
      </c>
      <c r="S26" s="11">
        <v>22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1.75" customHeight="1">
      <c r="A27" s="2"/>
      <c r="B27" s="21"/>
      <c r="C27" s="22"/>
      <c r="D27" s="23"/>
      <c r="E27" s="73" t="s">
        <v>15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2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" customHeight="1">
      <c r="A28" s="2"/>
      <c r="B28" s="12" t="s">
        <v>13</v>
      </c>
      <c r="C28" s="25">
        <v>20</v>
      </c>
      <c r="D28" s="23" t="s">
        <v>14</v>
      </c>
      <c r="E28" s="41">
        <f t="shared" si="4"/>
        <v>25406</v>
      </c>
      <c r="F28" s="41">
        <f t="shared" si="5"/>
        <v>21184849</v>
      </c>
      <c r="G28" s="41">
        <v>16559</v>
      </c>
      <c r="H28" s="41">
        <v>14259352</v>
      </c>
      <c r="I28" s="41">
        <v>1960</v>
      </c>
      <c r="J28" s="41">
        <v>1690978</v>
      </c>
      <c r="K28" s="41">
        <v>6272</v>
      </c>
      <c r="L28" s="41">
        <v>4959453</v>
      </c>
      <c r="M28" s="41">
        <v>1</v>
      </c>
      <c r="N28" s="41">
        <v>1248</v>
      </c>
      <c r="O28" s="36">
        <v>0</v>
      </c>
      <c r="P28" s="36">
        <v>0</v>
      </c>
      <c r="Q28" s="41">
        <v>614</v>
      </c>
      <c r="R28" s="43">
        <v>273818</v>
      </c>
      <c r="S28" s="26">
        <v>20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" customHeight="1">
      <c r="A29" s="2"/>
      <c r="B29" s="1"/>
      <c r="C29" s="25">
        <v>21</v>
      </c>
      <c r="D29" s="34" t="s">
        <v>19</v>
      </c>
      <c r="E29" s="41">
        <f t="shared" si="4"/>
        <v>24812</v>
      </c>
      <c r="F29" s="41">
        <f t="shared" si="5"/>
        <v>20881625</v>
      </c>
      <c r="G29" s="41">
        <v>17193</v>
      </c>
      <c r="H29" s="41">
        <v>14800380</v>
      </c>
      <c r="I29" s="41">
        <v>1851</v>
      </c>
      <c r="J29" s="41">
        <v>1593947</v>
      </c>
      <c r="K29" s="41">
        <v>5768</v>
      </c>
      <c r="L29" s="41">
        <v>4487298</v>
      </c>
      <c r="M29" s="38" t="s">
        <v>27</v>
      </c>
      <c r="N29" s="38" t="s">
        <v>27</v>
      </c>
      <c r="O29" s="38" t="s">
        <v>27</v>
      </c>
      <c r="P29" s="38" t="s">
        <v>27</v>
      </c>
      <c r="Q29" s="38" t="s">
        <v>27</v>
      </c>
      <c r="R29" s="38" t="s">
        <v>27</v>
      </c>
      <c r="S29" s="26">
        <v>21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" customHeight="1">
      <c r="A30" s="2"/>
      <c r="B30" s="1"/>
      <c r="C30" s="9">
        <v>22</v>
      </c>
      <c r="D30" s="27" t="s">
        <v>19</v>
      </c>
      <c r="E30" s="10">
        <f t="shared" si="4"/>
        <v>25456</v>
      </c>
      <c r="F30" s="10">
        <f t="shared" si="5"/>
        <v>21401099</v>
      </c>
      <c r="G30" s="10">
        <v>18063</v>
      </c>
      <c r="H30" s="10">
        <v>15527773</v>
      </c>
      <c r="I30" s="10">
        <v>1712</v>
      </c>
      <c r="J30" s="10">
        <v>1472757</v>
      </c>
      <c r="K30" s="10">
        <v>5681</v>
      </c>
      <c r="L30" s="10">
        <v>4400569</v>
      </c>
      <c r="M30" s="39" t="s">
        <v>27</v>
      </c>
      <c r="N30" s="39" t="s">
        <v>27</v>
      </c>
      <c r="O30" s="39" t="s">
        <v>27</v>
      </c>
      <c r="P30" s="39" t="s">
        <v>27</v>
      </c>
      <c r="Q30" s="39" t="s">
        <v>27</v>
      </c>
      <c r="R30" s="39" t="s">
        <v>27</v>
      </c>
      <c r="S30" s="11">
        <v>22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8.25" customHeight="1" thickBot="1">
      <c r="A31" s="29"/>
      <c r="B31" s="29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2" ht="12.75" customHeight="1" thickTop="1">
      <c r="A32" s="33" t="s">
        <v>18</v>
      </c>
      <c r="B32" s="33"/>
    </row>
    <row r="33" ht="12.75">
      <c r="A33" s="33" t="s">
        <v>25</v>
      </c>
    </row>
    <row r="37" ht="3.75" customHeight="1"/>
  </sheetData>
  <mergeCells count="37">
    <mergeCell ref="E23:R23"/>
    <mergeCell ref="E27:R27"/>
    <mergeCell ref="E21:F21"/>
    <mergeCell ref="G21:H21"/>
    <mergeCell ref="I21:J21"/>
    <mergeCell ref="O21:P21"/>
    <mergeCell ref="M21:N21"/>
    <mergeCell ref="Q21:R21"/>
    <mergeCell ref="K21:L21"/>
    <mergeCell ref="E11:R11"/>
    <mergeCell ref="E15:R15"/>
    <mergeCell ref="S20:S22"/>
    <mergeCell ref="Q9:R9"/>
    <mergeCell ref="M10:N10"/>
    <mergeCell ref="O10:P10"/>
    <mergeCell ref="M12:N12"/>
    <mergeCell ref="M13:N13"/>
    <mergeCell ref="M14:N14"/>
    <mergeCell ref="M16:N16"/>
    <mergeCell ref="M17:N17"/>
    <mergeCell ref="M18:N18"/>
    <mergeCell ref="B20:D22"/>
    <mergeCell ref="O12:P12"/>
    <mergeCell ref="O13:P13"/>
    <mergeCell ref="O14:P14"/>
    <mergeCell ref="O16:P16"/>
    <mergeCell ref="O17:P17"/>
    <mergeCell ref="O18:P18"/>
    <mergeCell ref="E20:R20"/>
    <mergeCell ref="B8:D10"/>
    <mergeCell ref="E8:F9"/>
    <mergeCell ref="G8:P8"/>
    <mergeCell ref="S8:S10"/>
    <mergeCell ref="G9:H9"/>
    <mergeCell ref="I9:J9"/>
    <mergeCell ref="K9:L9"/>
    <mergeCell ref="M9:P9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master</cp:lastModifiedBy>
  <cp:lastPrinted>2013-03-15T07:32:41Z</cp:lastPrinted>
  <dcterms:created xsi:type="dcterms:W3CDTF">2008-02-21T08:03:07Z</dcterms:created>
  <dcterms:modified xsi:type="dcterms:W3CDTF">2013-03-15T07:32:55Z</dcterms:modified>
  <cp:category/>
  <cp:version/>
  <cp:contentType/>
  <cp:contentStatus/>
</cp:coreProperties>
</file>